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hadjanicek/Downloads/"/>
    </mc:Choice>
  </mc:AlternateContent>
  <xr:revisionPtr revIDLastSave="0" documentId="13_ncr:1_{418A0A5C-54E7-D448-A1B7-CBEE0F5D30D6}" xr6:coauthVersionLast="47" xr6:coauthVersionMax="47" xr10:uidLastSave="{00000000-0000-0000-0000-000000000000}"/>
  <bookViews>
    <workbookView xWindow="3180" yWindow="3180" windowWidth="38880" windowHeight="21140" xr2:uid="{B382E578-CB1B-8549-85B9-D6A30C411F2B}"/>
  </bookViews>
  <sheets>
    <sheet name="About" sheetId="7" r:id="rId1"/>
    <sheet name="Variables" sheetId="1" r:id="rId2"/>
    <sheet name="Forecast Baseline" sheetId="3" r:id="rId3"/>
    <sheet name="Simulations" sheetId="2" r:id="rId4"/>
    <sheet name="Results" sheetId="4" r:id="rId5"/>
    <sheet name="Normal Distribution Example" sheetId="5" r:id="rId6"/>
    <sheet name="Uniform Distribution Example" sheetId="6" r:id="rId7"/>
  </sheets>
  <externalReferences>
    <externalReference r:id="rId8"/>
  </externalReferences>
  <definedNames>
    <definedName name="_xlchart.v1.0" hidden="1">Simulations!$O$3:$O$502</definedName>
    <definedName name="_xlchart.v1.1" hidden="1">Simulations!$O$3:$O$502</definedName>
    <definedName name="_xlchart.v1.2" hidden="1">Simulations!$O$3:$O$502</definedName>
    <definedName name="_xlchart.v1.3" hidden="1">Simulations!$O$3:$O$502</definedName>
    <definedName name="_xlchart.v1.4" hidden="1">'Normal Distribution Example'!$B$5:$B$1004</definedName>
    <definedName name="Capital_Costs_LB">[1]Variables!$B$5</definedName>
    <definedName name="Capital_Costs_UB">[1]Variables!$C$5</definedName>
    <definedName name="EOY_Food">'Forecast Baseline'!$B$3</definedName>
    <definedName name="EOY_Other">'Forecast Baseline'!$B$5</definedName>
    <definedName name="EOY_Retail">'Forecast Baseline'!$B$2</definedName>
    <definedName name="EOY_Services">'Forecast Baseline'!$B$4</definedName>
    <definedName name="LB_Food">Variables!$B$3</definedName>
    <definedName name="LB_Other">Variables!$B$5</definedName>
    <definedName name="LB_Retail">Variables!$B$2</definedName>
    <definedName name="LB_Services">Variables!$B$4</definedName>
    <definedName name="Opening_Date_LB">[1]Variables!$B$2</definedName>
    <definedName name="Opening_Date_UB">[1]Variables!$C$2</definedName>
    <definedName name="Property_Value_LB">[1]Variables!$B$3</definedName>
    <definedName name="Property_Value_UB">[1]Variables!$C$3</definedName>
    <definedName name="Sales_Tax_LB">[1]Variables!$B$4</definedName>
    <definedName name="Sales_Tax_UB">[1]Variables!$C$4</definedName>
    <definedName name="UB_Food">Variables!$C$3</definedName>
    <definedName name="UB_Other">Variables!$C$5</definedName>
    <definedName name="UB_Retail">Variables!$C$2</definedName>
    <definedName name="UB_Services">Variables!$C$4</definedName>
  </definedName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6" l="1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5" i="6"/>
  <c r="D18" i="4"/>
  <c r="B1004" i="5"/>
  <c r="B1003" i="5"/>
  <c r="B1002" i="5"/>
  <c r="B1001" i="5"/>
  <c r="B1000" i="5"/>
  <c r="B999" i="5"/>
  <c r="B998" i="5"/>
  <c r="B997" i="5"/>
  <c r="B996" i="5"/>
  <c r="B995" i="5"/>
  <c r="B994" i="5"/>
  <c r="B993" i="5"/>
  <c r="B992" i="5"/>
  <c r="B991" i="5"/>
  <c r="B990" i="5"/>
  <c r="B989" i="5"/>
  <c r="B988" i="5"/>
  <c r="B987" i="5"/>
  <c r="B986" i="5"/>
  <c r="B985" i="5"/>
  <c r="B984" i="5"/>
  <c r="B983" i="5"/>
  <c r="B982" i="5"/>
  <c r="B981" i="5"/>
  <c r="B980" i="5"/>
  <c r="B979" i="5"/>
  <c r="B978" i="5"/>
  <c r="B977" i="5"/>
  <c r="B976" i="5"/>
  <c r="B975" i="5"/>
  <c r="B974" i="5"/>
  <c r="B973" i="5"/>
  <c r="B972" i="5"/>
  <c r="B971" i="5"/>
  <c r="B970" i="5"/>
  <c r="B969" i="5"/>
  <c r="B968" i="5"/>
  <c r="B967" i="5"/>
  <c r="B966" i="5"/>
  <c r="B965" i="5"/>
  <c r="B964" i="5"/>
  <c r="B963" i="5"/>
  <c r="B962" i="5"/>
  <c r="B961" i="5"/>
  <c r="B960" i="5"/>
  <c r="B959" i="5"/>
  <c r="B958" i="5"/>
  <c r="B957" i="5"/>
  <c r="B956" i="5"/>
  <c r="B955" i="5"/>
  <c r="B954" i="5"/>
  <c r="B953" i="5"/>
  <c r="B952" i="5"/>
  <c r="B951" i="5"/>
  <c r="B950" i="5"/>
  <c r="B949" i="5"/>
  <c r="B948" i="5"/>
  <c r="B947" i="5"/>
  <c r="B946" i="5"/>
  <c r="B945" i="5"/>
  <c r="B944" i="5"/>
  <c r="B943" i="5"/>
  <c r="B942" i="5"/>
  <c r="B941" i="5"/>
  <c r="B940" i="5"/>
  <c r="B939" i="5"/>
  <c r="B938" i="5"/>
  <c r="B937" i="5"/>
  <c r="B936" i="5"/>
  <c r="B935" i="5"/>
  <c r="B934" i="5"/>
  <c r="B933" i="5"/>
  <c r="B932" i="5"/>
  <c r="B931" i="5"/>
  <c r="B930" i="5"/>
  <c r="B929" i="5"/>
  <c r="B928" i="5"/>
  <c r="B927" i="5"/>
  <c r="B926" i="5"/>
  <c r="B925" i="5"/>
  <c r="B924" i="5"/>
  <c r="B923" i="5"/>
  <c r="B922" i="5"/>
  <c r="B921" i="5"/>
  <c r="B920" i="5"/>
  <c r="B919" i="5"/>
  <c r="B918" i="5"/>
  <c r="B917" i="5"/>
  <c r="B916" i="5"/>
  <c r="B915" i="5"/>
  <c r="B914" i="5"/>
  <c r="B913" i="5"/>
  <c r="B912" i="5"/>
  <c r="B911" i="5"/>
  <c r="B910" i="5"/>
  <c r="B909" i="5"/>
  <c r="B908" i="5"/>
  <c r="B907" i="5"/>
  <c r="B906" i="5"/>
  <c r="B905" i="5"/>
  <c r="B904" i="5"/>
  <c r="B903" i="5"/>
  <c r="B902" i="5"/>
  <c r="B901" i="5"/>
  <c r="B900" i="5"/>
  <c r="B899" i="5"/>
  <c r="B898" i="5"/>
  <c r="B897" i="5"/>
  <c r="B896" i="5"/>
  <c r="B895" i="5"/>
  <c r="B894" i="5"/>
  <c r="B893" i="5"/>
  <c r="B892" i="5"/>
  <c r="B891" i="5"/>
  <c r="B890" i="5"/>
  <c r="B889" i="5"/>
  <c r="B888" i="5"/>
  <c r="B887" i="5"/>
  <c r="B886" i="5"/>
  <c r="B885" i="5"/>
  <c r="B884" i="5"/>
  <c r="B883" i="5"/>
  <c r="B882" i="5"/>
  <c r="B881" i="5"/>
  <c r="B880" i="5"/>
  <c r="B879" i="5"/>
  <c r="B878" i="5"/>
  <c r="B877" i="5"/>
  <c r="B876" i="5"/>
  <c r="B875" i="5"/>
  <c r="B874" i="5"/>
  <c r="B873" i="5"/>
  <c r="B872" i="5"/>
  <c r="B871" i="5"/>
  <c r="B870" i="5"/>
  <c r="B869" i="5"/>
  <c r="B868" i="5"/>
  <c r="B867" i="5"/>
  <c r="B866" i="5"/>
  <c r="B865" i="5"/>
  <c r="B864" i="5"/>
  <c r="B863" i="5"/>
  <c r="B862" i="5"/>
  <c r="B861" i="5"/>
  <c r="B860" i="5"/>
  <c r="B859" i="5"/>
  <c r="B858" i="5"/>
  <c r="B857" i="5"/>
  <c r="B856" i="5"/>
  <c r="B855" i="5"/>
  <c r="B854" i="5"/>
  <c r="B853" i="5"/>
  <c r="B852" i="5"/>
  <c r="B851" i="5"/>
  <c r="B850" i="5"/>
  <c r="B849" i="5"/>
  <c r="B848" i="5"/>
  <c r="B847" i="5"/>
  <c r="B846" i="5"/>
  <c r="B845" i="5"/>
  <c r="B844" i="5"/>
  <c r="B843" i="5"/>
  <c r="B842" i="5"/>
  <c r="B841" i="5"/>
  <c r="B840" i="5"/>
  <c r="B839" i="5"/>
  <c r="B838" i="5"/>
  <c r="B837" i="5"/>
  <c r="B836" i="5"/>
  <c r="B835" i="5"/>
  <c r="B834" i="5"/>
  <c r="B833" i="5"/>
  <c r="B832" i="5"/>
  <c r="B831" i="5"/>
  <c r="B830" i="5"/>
  <c r="B829" i="5"/>
  <c r="B828" i="5"/>
  <c r="B827" i="5"/>
  <c r="B826" i="5"/>
  <c r="B825" i="5"/>
  <c r="B824" i="5"/>
  <c r="B823" i="5"/>
  <c r="B822" i="5"/>
  <c r="B821" i="5"/>
  <c r="B820" i="5"/>
  <c r="B819" i="5"/>
  <c r="B818" i="5"/>
  <c r="B817" i="5"/>
  <c r="B816" i="5"/>
  <c r="B815" i="5"/>
  <c r="B814" i="5"/>
  <c r="B813" i="5"/>
  <c r="B812" i="5"/>
  <c r="B811" i="5"/>
  <c r="B810" i="5"/>
  <c r="B809" i="5"/>
  <c r="B808" i="5"/>
  <c r="B807" i="5"/>
  <c r="B806" i="5"/>
  <c r="B805" i="5"/>
  <c r="B804" i="5"/>
  <c r="B803" i="5"/>
  <c r="B802" i="5"/>
  <c r="B801" i="5"/>
  <c r="B800" i="5"/>
  <c r="B799" i="5"/>
  <c r="B798" i="5"/>
  <c r="B797" i="5"/>
  <c r="B796" i="5"/>
  <c r="B795" i="5"/>
  <c r="B794" i="5"/>
  <c r="B793" i="5"/>
  <c r="B792" i="5"/>
  <c r="B791" i="5"/>
  <c r="B790" i="5"/>
  <c r="B789" i="5"/>
  <c r="B788" i="5"/>
  <c r="B787" i="5"/>
  <c r="B786" i="5"/>
  <c r="B785" i="5"/>
  <c r="B784" i="5"/>
  <c r="B783" i="5"/>
  <c r="B782" i="5"/>
  <c r="B781" i="5"/>
  <c r="B780" i="5"/>
  <c r="B779" i="5"/>
  <c r="B778" i="5"/>
  <c r="B777" i="5"/>
  <c r="B776" i="5"/>
  <c r="B775" i="5"/>
  <c r="B774" i="5"/>
  <c r="B773" i="5"/>
  <c r="B772" i="5"/>
  <c r="B771" i="5"/>
  <c r="B770" i="5"/>
  <c r="B769" i="5"/>
  <c r="B768" i="5"/>
  <c r="B767" i="5"/>
  <c r="B766" i="5"/>
  <c r="B765" i="5"/>
  <c r="B764" i="5"/>
  <c r="B763" i="5"/>
  <c r="B762" i="5"/>
  <c r="B761" i="5"/>
  <c r="B760" i="5"/>
  <c r="B759" i="5"/>
  <c r="B758" i="5"/>
  <c r="B757" i="5"/>
  <c r="B756" i="5"/>
  <c r="B755" i="5"/>
  <c r="B754" i="5"/>
  <c r="B753" i="5"/>
  <c r="B752" i="5"/>
  <c r="B751" i="5"/>
  <c r="B750" i="5"/>
  <c r="B749" i="5"/>
  <c r="B748" i="5"/>
  <c r="B747" i="5"/>
  <c r="B746" i="5"/>
  <c r="B745" i="5"/>
  <c r="B744" i="5"/>
  <c r="B743" i="5"/>
  <c r="B742" i="5"/>
  <c r="B741" i="5"/>
  <c r="B740" i="5"/>
  <c r="B739" i="5"/>
  <c r="B738" i="5"/>
  <c r="B737" i="5"/>
  <c r="B736" i="5"/>
  <c r="B735" i="5"/>
  <c r="B734" i="5"/>
  <c r="B733" i="5"/>
  <c r="B732" i="5"/>
  <c r="B731" i="5"/>
  <c r="B730" i="5"/>
  <c r="B729" i="5"/>
  <c r="B728" i="5"/>
  <c r="B727" i="5"/>
  <c r="B726" i="5"/>
  <c r="B725" i="5"/>
  <c r="B724" i="5"/>
  <c r="B723" i="5"/>
  <c r="B722" i="5"/>
  <c r="B721" i="5"/>
  <c r="B720" i="5"/>
  <c r="B719" i="5"/>
  <c r="B718" i="5"/>
  <c r="B717" i="5"/>
  <c r="B716" i="5"/>
  <c r="B715" i="5"/>
  <c r="B714" i="5"/>
  <c r="B713" i="5"/>
  <c r="B712" i="5"/>
  <c r="B711" i="5"/>
  <c r="B710" i="5"/>
  <c r="B709" i="5"/>
  <c r="B708" i="5"/>
  <c r="B707" i="5"/>
  <c r="B706" i="5"/>
  <c r="B705" i="5"/>
  <c r="B704" i="5"/>
  <c r="B703" i="5"/>
  <c r="B702" i="5"/>
  <c r="B701" i="5"/>
  <c r="B700" i="5"/>
  <c r="B699" i="5"/>
  <c r="B698" i="5"/>
  <c r="B697" i="5"/>
  <c r="B696" i="5"/>
  <c r="B695" i="5"/>
  <c r="B694" i="5"/>
  <c r="B693" i="5"/>
  <c r="B692" i="5"/>
  <c r="B691" i="5"/>
  <c r="B690" i="5"/>
  <c r="B689" i="5"/>
  <c r="B688" i="5"/>
  <c r="B687" i="5"/>
  <c r="B686" i="5"/>
  <c r="B685" i="5"/>
  <c r="B684" i="5"/>
  <c r="B683" i="5"/>
  <c r="B682" i="5"/>
  <c r="B681" i="5"/>
  <c r="B680" i="5"/>
  <c r="B679" i="5"/>
  <c r="B678" i="5"/>
  <c r="B677" i="5"/>
  <c r="B676" i="5"/>
  <c r="B675" i="5"/>
  <c r="B674" i="5"/>
  <c r="B673" i="5"/>
  <c r="B672" i="5"/>
  <c r="B671" i="5"/>
  <c r="B670" i="5"/>
  <c r="B669" i="5"/>
  <c r="B668" i="5"/>
  <c r="B667" i="5"/>
  <c r="B666" i="5"/>
  <c r="B665" i="5"/>
  <c r="B664" i="5"/>
  <c r="B663" i="5"/>
  <c r="B662" i="5"/>
  <c r="B661" i="5"/>
  <c r="B660" i="5"/>
  <c r="B659" i="5"/>
  <c r="B658" i="5"/>
  <c r="B657" i="5"/>
  <c r="B656" i="5"/>
  <c r="B655" i="5"/>
  <c r="B654" i="5"/>
  <c r="B653" i="5"/>
  <c r="B652" i="5"/>
  <c r="B651" i="5"/>
  <c r="B650" i="5"/>
  <c r="B649" i="5"/>
  <c r="B648" i="5"/>
  <c r="B647" i="5"/>
  <c r="B646" i="5"/>
  <c r="B645" i="5"/>
  <c r="B644" i="5"/>
  <c r="B643" i="5"/>
  <c r="B642" i="5"/>
  <c r="B641" i="5"/>
  <c r="B640" i="5"/>
  <c r="B639" i="5"/>
  <c r="B638" i="5"/>
  <c r="B637" i="5"/>
  <c r="B636" i="5"/>
  <c r="B635" i="5"/>
  <c r="B634" i="5"/>
  <c r="B633" i="5"/>
  <c r="B632" i="5"/>
  <c r="B631" i="5"/>
  <c r="B630" i="5"/>
  <c r="B629" i="5"/>
  <c r="B628" i="5"/>
  <c r="B627" i="5"/>
  <c r="B626" i="5"/>
  <c r="B625" i="5"/>
  <c r="B624" i="5"/>
  <c r="B623" i="5"/>
  <c r="B622" i="5"/>
  <c r="B621" i="5"/>
  <c r="B620" i="5"/>
  <c r="B619" i="5"/>
  <c r="B618" i="5"/>
  <c r="B617" i="5"/>
  <c r="B616" i="5"/>
  <c r="B615" i="5"/>
  <c r="B614" i="5"/>
  <c r="B613" i="5"/>
  <c r="B612" i="5"/>
  <c r="B611" i="5"/>
  <c r="B610" i="5"/>
  <c r="B609" i="5"/>
  <c r="B608" i="5"/>
  <c r="B607" i="5"/>
  <c r="B606" i="5"/>
  <c r="B605" i="5"/>
  <c r="B604" i="5"/>
  <c r="B603" i="5"/>
  <c r="B602" i="5"/>
  <c r="B601" i="5"/>
  <c r="B600" i="5"/>
  <c r="B599" i="5"/>
  <c r="B598" i="5"/>
  <c r="B597" i="5"/>
  <c r="B596" i="5"/>
  <c r="B595" i="5"/>
  <c r="B594" i="5"/>
  <c r="B593" i="5"/>
  <c r="B592" i="5"/>
  <c r="B591" i="5"/>
  <c r="B590" i="5"/>
  <c r="B589" i="5"/>
  <c r="B588" i="5"/>
  <c r="B587" i="5"/>
  <c r="B586" i="5"/>
  <c r="B585" i="5"/>
  <c r="B584" i="5"/>
  <c r="B583" i="5"/>
  <c r="B582" i="5"/>
  <c r="B581" i="5"/>
  <c r="B580" i="5"/>
  <c r="B579" i="5"/>
  <c r="B578" i="5"/>
  <c r="B577" i="5"/>
  <c r="B576" i="5"/>
  <c r="B575" i="5"/>
  <c r="B574" i="5"/>
  <c r="B573" i="5"/>
  <c r="B572" i="5"/>
  <c r="B571" i="5"/>
  <c r="B570" i="5"/>
  <c r="B569" i="5"/>
  <c r="B568" i="5"/>
  <c r="B567" i="5"/>
  <c r="B566" i="5"/>
  <c r="B565" i="5"/>
  <c r="B564" i="5"/>
  <c r="B563" i="5"/>
  <c r="B562" i="5"/>
  <c r="B561" i="5"/>
  <c r="B560" i="5"/>
  <c r="B559" i="5"/>
  <c r="B558" i="5"/>
  <c r="B557" i="5"/>
  <c r="B556" i="5"/>
  <c r="B555" i="5"/>
  <c r="B554" i="5"/>
  <c r="B553" i="5"/>
  <c r="B552" i="5"/>
  <c r="B551" i="5"/>
  <c r="B550" i="5"/>
  <c r="B549" i="5"/>
  <c r="B548" i="5"/>
  <c r="B547" i="5"/>
  <c r="B546" i="5"/>
  <c r="B545" i="5"/>
  <c r="B544" i="5"/>
  <c r="B543" i="5"/>
  <c r="B542" i="5"/>
  <c r="B541" i="5"/>
  <c r="B540" i="5"/>
  <c r="B539" i="5"/>
  <c r="B538" i="5"/>
  <c r="B537" i="5"/>
  <c r="B536" i="5"/>
  <c r="B535" i="5"/>
  <c r="B534" i="5"/>
  <c r="B533" i="5"/>
  <c r="B532" i="5"/>
  <c r="B531" i="5"/>
  <c r="B530" i="5"/>
  <c r="B529" i="5"/>
  <c r="B528" i="5"/>
  <c r="B527" i="5"/>
  <c r="B526" i="5"/>
  <c r="B525" i="5"/>
  <c r="B524" i="5"/>
  <c r="B523" i="5"/>
  <c r="B522" i="5"/>
  <c r="B521" i="5"/>
  <c r="B520" i="5"/>
  <c r="B519" i="5"/>
  <c r="B518" i="5"/>
  <c r="B517" i="5"/>
  <c r="B516" i="5"/>
  <c r="B515" i="5"/>
  <c r="B514" i="5"/>
  <c r="B513" i="5"/>
  <c r="B512" i="5"/>
  <c r="B511" i="5"/>
  <c r="B510" i="5"/>
  <c r="B509" i="5"/>
  <c r="B508" i="5"/>
  <c r="B507" i="5"/>
  <c r="B506" i="5"/>
  <c r="B505" i="5"/>
  <c r="B504" i="5"/>
  <c r="B503" i="5"/>
  <c r="B502" i="5"/>
  <c r="B501" i="5"/>
  <c r="B500" i="5"/>
  <c r="B499" i="5"/>
  <c r="B498" i="5"/>
  <c r="B497" i="5"/>
  <c r="B496" i="5"/>
  <c r="B495" i="5"/>
  <c r="B494" i="5"/>
  <c r="B493" i="5"/>
  <c r="B492" i="5"/>
  <c r="B491" i="5"/>
  <c r="B490" i="5"/>
  <c r="B489" i="5"/>
  <c r="B488" i="5"/>
  <c r="B487" i="5"/>
  <c r="B486" i="5"/>
  <c r="B485" i="5"/>
  <c r="B484" i="5"/>
  <c r="B483" i="5"/>
  <c r="B482" i="5"/>
  <c r="B481" i="5"/>
  <c r="B480" i="5"/>
  <c r="B479" i="5"/>
  <c r="B478" i="5"/>
  <c r="B477" i="5"/>
  <c r="B476" i="5"/>
  <c r="B475" i="5"/>
  <c r="B474" i="5"/>
  <c r="B473" i="5"/>
  <c r="B472" i="5"/>
  <c r="B471" i="5"/>
  <c r="B470" i="5"/>
  <c r="B469" i="5"/>
  <c r="B468" i="5"/>
  <c r="B467" i="5"/>
  <c r="B466" i="5"/>
  <c r="B465" i="5"/>
  <c r="B464" i="5"/>
  <c r="B463" i="5"/>
  <c r="B462" i="5"/>
  <c r="B461" i="5"/>
  <c r="B460" i="5"/>
  <c r="B459" i="5"/>
  <c r="B458" i="5"/>
  <c r="B457" i="5"/>
  <c r="B456" i="5"/>
  <c r="B455" i="5"/>
  <c r="B454" i="5"/>
  <c r="B453" i="5"/>
  <c r="B452" i="5"/>
  <c r="B451" i="5"/>
  <c r="B450" i="5"/>
  <c r="B449" i="5"/>
  <c r="B448" i="5"/>
  <c r="B447" i="5"/>
  <c r="B446" i="5"/>
  <c r="B445" i="5"/>
  <c r="B444" i="5"/>
  <c r="B443" i="5"/>
  <c r="B442" i="5"/>
  <c r="B441" i="5"/>
  <c r="B440" i="5"/>
  <c r="B439" i="5"/>
  <c r="B438" i="5"/>
  <c r="B437" i="5"/>
  <c r="B436" i="5"/>
  <c r="B435" i="5"/>
  <c r="B434" i="5"/>
  <c r="B433" i="5"/>
  <c r="B432" i="5"/>
  <c r="B431" i="5"/>
  <c r="B430" i="5"/>
  <c r="B429" i="5"/>
  <c r="B428" i="5"/>
  <c r="B427" i="5"/>
  <c r="B426" i="5"/>
  <c r="B425" i="5"/>
  <c r="B424" i="5"/>
  <c r="B423" i="5"/>
  <c r="B422" i="5"/>
  <c r="B421" i="5"/>
  <c r="B420" i="5"/>
  <c r="B419" i="5"/>
  <c r="B418" i="5"/>
  <c r="B417" i="5"/>
  <c r="B416" i="5"/>
  <c r="B415" i="5"/>
  <c r="B414" i="5"/>
  <c r="B413" i="5"/>
  <c r="B412" i="5"/>
  <c r="B411" i="5"/>
  <c r="B410" i="5"/>
  <c r="B409" i="5"/>
  <c r="B408" i="5"/>
  <c r="B407" i="5"/>
  <c r="B406" i="5"/>
  <c r="B405" i="5"/>
  <c r="B404" i="5"/>
  <c r="B403" i="5"/>
  <c r="B402" i="5"/>
  <c r="B401" i="5"/>
  <c r="B400" i="5"/>
  <c r="B399" i="5"/>
  <c r="B398" i="5"/>
  <c r="B397" i="5"/>
  <c r="B396" i="5"/>
  <c r="B395" i="5"/>
  <c r="B394" i="5"/>
  <c r="B393" i="5"/>
  <c r="B392" i="5"/>
  <c r="B391" i="5"/>
  <c r="B390" i="5"/>
  <c r="B389" i="5"/>
  <c r="B388" i="5"/>
  <c r="B387" i="5"/>
  <c r="B386" i="5"/>
  <c r="B385" i="5"/>
  <c r="B384" i="5"/>
  <c r="B383" i="5"/>
  <c r="B382" i="5"/>
  <c r="B381" i="5"/>
  <c r="B380" i="5"/>
  <c r="B379" i="5"/>
  <c r="B378" i="5"/>
  <c r="B377" i="5"/>
  <c r="B376" i="5"/>
  <c r="B375" i="5"/>
  <c r="B374" i="5"/>
  <c r="B373" i="5"/>
  <c r="B372" i="5"/>
  <c r="B371" i="5"/>
  <c r="B370" i="5"/>
  <c r="B369" i="5"/>
  <c r="B368" i="5"/>
  <c r="B367" i="5"/>
  <c r="B366" i="5"/>
  <c r="B365" i="5"/>
  <c r="B364" i="5"/>
  <c r="B363" i="5"/>
  <c r="B362" i="5"/>
  <c r="B361" i="5"/>
  <c r="B360" i="5"/>
  <c r="B359" i="5"/>
  <c r="B358" i="5"/>
  <c r="B357" i="5"/>
  <c r="B356" i="5"/>
  <c r="B355" i="5"/>
  <c r="B354" i="5"/>
  <c r="B353" i="5"/>
  <c r="B352" i="5"/>
  <c r="B351" i="5"/>
  <c r="B350" i="5"/>
  <c r="B349" i="5"/>
  <c r="B348" i="5"/>
  <c r="B347" i="5"/>
  <c r="B346" i="5"/>
  <c r="B345" i="5"/>
  <c r="B344" i="5"/>
  <c r="B343" i="5"/>
  <c r="B342" i="5"/>
  <c r="B341" i="5"/>
  <c r="B340" i="5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2"/>
  <c r="C4" i="2"/>
  <c r="D4" i="2"/>
  <c r="E4" i="2"/>
  <c r="B5" i="2"/>
  <c r="C5" i="2"/>
  <c r="D5" i="2"/>
  <c r="E5" i="2"/>
  <c r="B6" i="2"/>
  <c r="C6" i="2"/>
  <c r="D6" i="2"/>
  <c r="E6" i="2"/>
  <c r="B7" i="2"/>
  <c r="C7" i="2"/>
  <c r="D7" i="2"/>
  <c r="E7" i="2"/>
  <c r="B8" i="2"/>
  <c r="C8" i="2"/>
  <c r="D8" i="2"/>
  <c r="E8" i="2"/>
  <c r="B9" i="2"/>
  <c r="C9" i="2"/>
  <c r="D9" i="2"/>
  <c r="E9" i="2"/>
  <c r="B10" i="2"/>
  <c r="C10" i="2"/>
  <c r="D10" i="2"/>
  <c r="E10" i="2"/>
  <c r="B11" i="2"/>
  <c r="C11" i="2"/>
  <c r="D11" i="2"/>
  <c r="E11" i="2"/>
  <c r="B12" i="2"/>
  <c r="C12" i="2"/>
  <c r="D12" i="2"/>
  <c r="E12" i="2"/>
  <c r="B13" i="2"/>
  <c r="C13" i="2"/>
  <c r="D13" i="2"/>
  <c r="E13" i="2"/>
  <c r="B14" i="2"/>
  <c r="C14" i="2"/>
  <c r="D14" i="2"/>
  <c r="E14" i="2"/>
  <c r="B15" i="2"/>
  <c r="C15" i="2"/>
  <c r="D15" i="2"/>
  <c r="E15" i="2"/>
  <c r="B16" i="2"/>
  <c r="C16" i="2"/>
  <c r="D16" i="2"/>
  <c r="E16" i="2"/>
  <c r="B17" i="2"/>
  <c r="C17" i="2"/>
  <c r="D17" i="2"/>
  <c r="E17" i="2"/>
  <c r="B18" i="2"/>
  <c r="C18" i="2"/>
  <c r="D18" i="2"/>
  <c r="E18" i="2"/>
  <c r="B19" i="2"/>
  <c r="C19" i="2"/>
  <c r="D19" i="2"/>
  <c r="E19" i="2"/>
  <c r="B20" i="2"/>
  <c r="C20" i="2"/>
  <c r="D20" i="2"/>
  <c r="E20" i="2"/>
  <c r="B21" i="2"/>
  <c r="C21" i="2"/>
  <c r="D21" i="2"/>
  <c r="E21" i="2"/>
  <c r="B22" i="2"/>
  <c r="C22" i="2"/>
  <c r="D22" i="2"/>
  <c r="E22" i="2"/>
  <c r="B23" i="2"/>
  <c r="C23" i="2"/>
  <c r="D23" i="2"/>
  <c r="E23" i="2"/>
  <c r="B24" i="2"/>
  <c r="C24" i="2"/>
  <c r="D24" i="2"/>
  <c r="E24" i="2"/>
  <c r="B25" i="2"/>
  <c r="C25" i="2"/>
  <c r="D25" i="2"/>
  <c r="E25" i="2"/>
  <c r="B26" i="2"/>
  <c r="C26" i="2"/>
  <c r="D26" i="2"/>
  <c r="E26" i="2"/>
  <c r="B27" i="2"/>
  <c r="C27" i="2"/>
  <c r="D27" i="2"/>
  <c r="E27" i="2"/>
  <c r="B28" i="2"/>
  <c r="C28" i="2"/>
  <c r="D28" i="2"/>
  <c r="E28" i="2"/>
  <c r="B29" i="2"/>
  <c r="C29" i="2"/>
  <c r="D29" i="2"/>
  <c r="E29" i="2"/>
  <c r="B30" i="2"/>
  <c r="C30" i="2"/>
  <c r="D30" i="2"/>
  <c r="E30" i="2"/>
  <c r="B31" i="2"/>
  <c r="C31" i="2"/>
  <c r="D31" i="2"/>
  <c r="E31" i="2"/>
  <c r="B32" i="2"/>
  <c r="C32" i="2"/>
  <c r="D32" i="2"/>
  <c r="E32" i="2"/>
  <c r="B33" i="2"/>
  <c r="C33" i="2"/>
  <c r="D33" i="2"/>
  <c r="E33" i="2"/>
  <c r="B34" i="2"/>
  <c r="C34" i="2"/>
  <c r="D34" i="2"/>
  <c r="E34" i="2"/>
  <c r="B35" i="2"/>
  <c r="C35" i="2"/>
  <c r="D35" i="2"/>
  <c r="E35" i="2"/>
  <c r="B36" i="2"/>
  <c r="C36" i="2"/>
  <c r="D36" i="2"/>
  <c r="E36" i="2"/>
  <c r="B37" i="2"/>
  <c r="C37" i="2"/>
  <c r="D37" i="2"/>
  <c r="E37" i="2"/>
  <c r="B38" i="2"/>
  <c r="C38" i="2"/>
  <c r="D38" i="2"/>
  <c r="E38" i="2"/>
  <c r="B39" i="2"/>
  <c r="C39" i="2"/>
  <c r="D39" i="2"/>
  <c r="E39" i="2"/>
  <c r="B40" i="2"/>
  <c r="C40" i="2"/>
  <c r="D40" i="2"/>
  <c r="E40" i="2"/>
  <c r="B41" i="2"/>
  <c r="C41" i="2"/>
  <c r="D41" i="2"/>
  <c r="E41" i="2"/>
  <c r="B42" i="2"/>
  <c r="C42" i="2"/>
  <c r="D42" i="2"/>
  <c r="E42" i="2"/>
  <c r="B43" i="2"/>
  <c r="C43" i="2"/>
  <c r="D43" i="2"/>
  <c r="E43" i="2"/>
  <c r="B44" i="2"/>
  <c r="C44" i="2"/>
  <c r="D44" i="2"/>
  <c r="E44" i="2"/>
  <c r="B45" i="2"/>
  <c r="C45" i="2"/>
  <c r="D45" i="2"/>
  <c r="E45" i="2"/>
  <c r="B46" i="2"/>
  <c r="C46" i="2"/>
  <c r="D46" i="2"/>
  <c r="E46" i="2"/>
  <c r="B47" i="2"/>
  <c r="C47" i="2"/>
  <c r="D47" i="2"/>
  <c r="E47" i="2"/>
  <c r="B48" i="2"/>
  <c r="C48" i="2"/>
  <c r="D48" i="2"/>
  <c r="E48" i="2"/>
  <c r="B49" i="2"/>
  <c r="C49" i="2"/>
  <c r="D49" i="2"/>
  <c r="E49" i="2"/>
  <c r="B50" i="2"/>
  <c r="C50" i="2"/>
  <c r="D50" i="2"/>
  <c r="E50" i="2"/>
  <c r="B51" i="2"/>
  <c r="C51" i="2"/>
  <c r="D51" i="2"/>
  <c r="E51" i="2"/>
  <c r="B52" i="2"/>
  <c r="C52" i="2"/>
  <c r="D52" i="2"/>
  <c r="E52" i="2"/>
  <c r="B53" i="2"/>
  <c r="C53" i="2"/>
  <c r="D53" i="2"/>
  <c r="E53" i="2"/>
  <c r="B54" i="2"/>
  <c r="C54" i="2"/>
  <c r="D54" i="2"/>
  <c r="E54" i="2"/>
  <c r="B55" i="2"/>
  <c r="C55" i="2"/>
  <c r="D55" i="2"/>
  <c r="E55" i="2"/>
  <c r="B56" i="2"/>
  <c r="C56" i="2"/>
  <c r="D56" i="2"/>
  <c r="E56" i="2"/>
  <c r="B57" i="2"/>
  <c r="C57" i="2"/>
  <c r="D57" i="2"/>
  <c r="E57" i="2"/>
  <c r="B58" i="2"/>
  <c r="C58" i="2"/>
  <c r="D58" i="2"/>
  <c r="E58" i="2"/>
  <c r="B59" i="2"/>
  <c r="C59" i="2"/>
  <c r="D59" i="2"/>
  <c r="E59" i="2"/>
  <c r="B60" i="2"/>
  <c r="C60" i="2"/>
  <c r="D60" i="2"/>
  <c r="E60" i="2"/>
  <c r="B61" i="2"/>
  <c r="C61" i="2"/>
  <c r="D61" i="2"/>
  <c r="E61" i="2"/>
  <c r="B62" i="2"/>
  <c r="C62" i="2"/>
  <c r="D62" i="2"/>
  <c r="E62" i="2"/>
  <c r="B63" i="2"/>
  <c r="C63" i="2"/>
  <c r="D63" i="2"/>
  <c r="E63" i="2"/>
  <c r="B64" i="2"/>
  <c r="C64" i="2"/>
  <c r="D64" i="2"/>
  <c r="E64" i="2"/>
  <c r="B65" i="2"/>
  <c r="C65" i="2"/>
  <c r="D65" i="2"/>
  <c r="E65" i="2"/>
  <c r="B66" i="2"/>
  <c r="C66" i="2"/>
  <c r="D66" i="2"/>
  <c r="E66" i="2"/>
  <c r="B67" i="2"/>
  <c r="C67" i="2"/>
  <c r="D67" i="2"/>
  <c r="E67" i="2"/>
  <c r="B68" i="2"/>
  <c r="C68" i="2"/>
  <c r="D68" i="2"/>
  <c r="E68" i="2"/>
  <c r="B69" i="2"/>
  <c r="C69" i="2"/>
  <c r="D69" i="2"/>
  <c r="E69" i="2"/>
  <c r="B70" i="2"/>
  <c r="C70" i="2"/>
  <c r="D70" i="2"/>
  <c r="E70" i="2"/>
  <c r="B71" i="2"/>
  <c r="C71" i="2"/>
  <c r="D71" i="2"/>
  <c r="E71" i="2"/>
  <c r="B72" i="2"/>
  <c r="C72" i="2"/>
  <c r="D72" i="2"/>
  <c r="E72" i="2"/>
  <c r="B73" i="2"/>
  <c r="C73" i="2"/>
  <c r="D73" i="2"/>
  <c r="E73" i="2"/>
  <c r="B74" i="2"/>
  <c r="C74" i="2"/>
  <c r="D74" i="2"/>
  <c r="E74" i="2"/>
  <c r="B75" i="2"/>
  <c r="C75" i="2"/>
  <c r="D75" i="2"/>
  <c r="E75" i="2"/>
  <c r="B76" i="2"/>
  <c r="C76" i="2"/>
  <c r="D76" i="2"/>
  <c r="E76" i="2"/>
  <c r="B77" i="2"/>
  <c r="C77" i="2"/>
  <c r="D77" i="2"/>
  <c r="E77" i="2"/>
  <c r="B78" i="2"/>
  <c r="C78" i="2"/>
  <c r="D78" i="2"/>
  <c r="E78" i="2"/>
  <c r="B79" i="2"/>
  <c r="C79" i="2"/>
  <c r="D79" i="2"/>
  <c r="E79" i="2"/>
  <c r="B80" i="2"/>
  <c r="C80" i="2"/>
  <c r="D80" i="2"/>
  <c r="E80" i="2"/>
  <c r="B81" i="2"/>
  <c r="C81" i="2"/>
  <c r="D81" i="2"/>
  <c r="E81" i="2"/>
  <c r="B82" i="2"/>
  <c r="C82" i="2"/>
  <c r="D82" i="2"/>
  <c r="E82" i="2"/>
  <c r="B83" i="2"/>
  <c r="C83" i="2"/>
  <c r="D83" i="2"/>
  <c r="E83" i="2"/>
  <c r="B84" i="2"/>
  <c r="C84" i="2"/>
  <c r="D84" i="2"/>
  <c r="E84" i="2"/>
  <c r="B85" i="2"/>
  <c r="C85" i="2"/>
  <c r="D85" i="2"/>
  <c r="E85" i="2"/>
  <c r="B86" i="2"/>
  <c r="C86" i="2"/>
  <c r="D86" i="2"/>
  <c r="E86" i="2"/>
  <c r="B87" i="2"/>
  <c r="C87" i="2"/>
  <c r="D87" i="2"/>
  <c r="E87" i="2"/>
  <c r="B88" i="2"/>
  <c r="C88" i="2"/>
  <c r="D88" i="2"/>
  <c r="E88" i="2"/>
  <c r="B89" i="2"/>
  <c r="C89" i="2"/>
  <c r="D89" i="2"/>
  <c r="E89" i="2"/>
  <c r="B90" i="2"/>
  <c r="C90" i="2"/>
  <c r="D90" i="2"/>
  <c r="E90" i="2"/>
  <c r="B91" i="2"/>
  <c r="C91" i="2"/>
  <c r="D91" i="2"/>
  <c r="E91" i="2"/>
  <c r="B92" i="2"/>
  <c r="C92" i="2"/>
  <c r="D92" i="2"/>
  <c r="E92" i="2"/>
  <c r="B93" i="2"/>
  <c r="C93" i="2"/>
  <c r="D93" i="2"/>
  <c r="E93" i="2"/>
  <c r="B94" i="2"/>
  <c r="C94" i="2"/>
  <c r="D94" i="2"/>
  <c r="E94" i="2"/>
  <c r="B95" i="2"/>
  <c r="C95" i="2"/>
  <c r="D95" i="2"/>
  <c r="E95" i="2"/>
  <c r="B96" i="2"/>
  <c r="C96" i="2"/>
  <c r="D96" i="2"/>
  <c r="E96" i="2"/>
  <c r="B97" i="2"/>
  <c r="C97" i="2"/>
  <c r="D97" i="2"/>
  <c r="E97" i="2"/>
  <c r="B98" i="2"/>
  <c r="C98" i="2"/>
  <c r="D98" i="2"/>
  <c r="E98" i="2"/>
  <c r="B99" i="2"/>
  <c r="C99" i="2"/>
  <c r="D99" i="2"/>
  <c r="E99" i="2"/>
  <c r="B100" i="2"/>
  <c r="C100" i="2"/>
  <c r="D100" i="2"/>
  <c r="E100" i="2"/>
  <c r="B101" i="2"/>
  <c r="C101" i="2"/>
  <c r="D101" i="2"/>
  <c r="E101" i="2"/>
  <c r="B102" i="2"/>
  <c r="C102" i="2"/>
  <c r="D102" i="2"/>
  <c r="E102" i="2"/>
  <c r="B103" i="2"/>
  <c r="C103" i="2"/>
  <c r="D103" i="2"/>
  <c r="E103" i="2"/>
  <c r="B104" i="2"/>
  <c r="C104" i="2"/>
  <c r="D104" i="2"/>
  <c r="E104" i="2"/>
  <c r="B105" i="2"/>
  <c r="C105" i="2"/>
  <c r="D105" i="2"/>
  <c r="E105" i="2"/>
  <c r="B106" i="2"/>
  <c r="C106" i="2"/>
  <c r="D106" i="2"/>
  <c r="E106" i="2"/>
  <c r="B107" i="2"/>
  <c r="C107" i="2"/>
  <c r="D107" i="2"/>
  <c r="E107" i="2"/>
  <c r="B108" i="2"/>
  <c r="C108" i="2"/>
  <c r="D108" i="2"/>
  <c r="E108" i="2"/>
  <c r="B109" i="2"/>
  <c r="C109" i="2"/>
  <c r="D109" i="2"/>
  <c r="E109" i="2"/>
  <c r="B110" i="2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178" i="2"/>
  <c r="C178" i="2"/>
  <c r="D178" i="2"/>
  <c r="E178" i="2"/>
  <c r="B179" i="2"/>
  <c r="C179" i="2"/>
  <c r="D179" i="2"/>
  <c r="E179" i="2"/>
  <c r="B180" i="2"/>
  <c r="C180" i="2"/>
  <c r="D180" i="2"/>
  <c r="E180" i="2"/>
  <c r="B181" i="2"/>
  <c r="C181" i="2"/>
  <c r="D181" i="2"/>
  <c r="E181" i="2"/>
  <c r="B182" i="2"/>
  <c r="C182" i="2"/>
  <c r="D182" i="2"/>
  <c r="E182" i="2"/>
  <c r="B183" i="2"/>
  <c r="C183" i="2"/>
  <c r="D183" i="2"/>
  <c r="E183" i="2"/>
  <c r="B184" i="2"/>
  <c r="C184" i="2"/>
  <c r="D184" i="2"/>
  <c r="E184" i="2"/>
  <c r="B185" i="2"/>
  <c r="C185" i="2"/>
  <c r="D185" i="2"/>
  <c r="E185" i="2"/>
  <c r="B186" i="2"/>
  <c r="C186" i="2"/>
  <c r="D186" i="2"/>
  <c r="E186" i="2"/>
  <c r="B187" i="2"/>
  <c r="C187" i="2"/>
  <c r="D187" i="2"/>
  <c r="E187" i="2"/>
  <c r="B188" i="2"/>
  <c r="C188" i="2"/>
  <c r="D188" i="2"/>
  <c r="E188" i="2"/>
  <c r="B189" i="2"/>
  <c r="C189" i="2"/>
  <c r="D189" i="2"/>
  <c r="E189" i="2"/>
  <c r="B190" i="2"/>
  <c r="C190" i="2"/>
  <c r="D190" i="2"/>
  <c r="E190" i="2"/>
  <c r="B191" i="2"/>
  <c r="C191" i="2"/>
  <c r="D191" i="2"/>
  <c r="E191" i="2"/>
  <c r="B192" i="2"/>
  <c r="C192" i="2"/>
  <c r="D192" i="2"/>
  <c r="E192" i="2"/>
  <c r="B193" i="2"/>
  <c r="C193" i="2"/>
  <c r="D193" i="2"/>
  <c r="E193" i="2"/>
  <c r="B194" i="2"/>
  <c r="C194" i="2"/>
  <c r="D194" i="2"/>
  <c r="E194" i="2"/>
  <c r="B195" i="2"/>
  <c r="C195" i="2"/>
  <c r="D195" i="2"/>
  <c r="E195" i="2"/>
  <c r="B196" i="2"/>
  <c r="C196" i="2"/>
  <c r="D196" i="2"/>
  <c r="E196" i="2"/>
  <c r="B197" i="2"/>
  <c r="C197" i="2"/>
  <c r="D197" i="2"/>
  <c r="E197" i="2"/>
  <c r="B198" i="2"/>
  <c r="C198" i="2"/>
  <c r="D198" i="2"/>
  <c r="E198" i="2"/>
  <c r="B199" i="2"/>
  <c r="C199" i="2"/>
  <c r="D199" i="2"/>
  <c r="E199" i="2"/>
  <c r="B200" i="2"/>
  <c r="C200" i="2"/>
  <c r="D200" i="2"/>
  <c r="E200" i="2"/>
  <c r="B201" i="2"/>
  <c r="C201" i="2"/>
  <c r="D201" i="2"/>
  <c r="E201" i="2"/>
  <c r="B202" i="2"/>
  <c r="C202" i="2"/>
  <c r="D202" i="2"/>
  <c r="E202" i="2"/>
  <c r="B203" i="2"/>
  <c r="C203" i="2"/>
  <c r="D203" i="2"/>
  <c r="E203" i="2"/>
  <c r="B204" i="2"/>
  <c r="C204" i="2"/>
  <c r="D204" i="2"/>
  <c r="E204" i="2"/>
  <c r="B205" i="2"/>
  <c r="C205" i="2"/>
  <c r="D205" i="2"/>
  <c r="E205" i="2"/>
  <c r="B206" i="2"/>
  <c r="C206" i="2"/>
  <c r="D206" i="2"/>
  <c r="E206" i="2"/>
  <c r="B207" i="2"/>
  <c r="C207" i="2"/>
  <c r="D207" i="2"/>
  <c r="E207" i="2"/>
  <c r="B208" i="2"/>
  <c r="C208" i="2"/>
  <c r="D208" i="2"/>
  <c r="E208" i="2"/>
  <c r="B209" i="2"/>
  <c r="C209" i="2"/>
  <c r="D209" i="2"/>
  <c r="E209" i="2"/>
  <c r="B210" i="2"/>
  <c r="C210" i="2"/>
  <c r="D210" i="2"/>
  <c r="E210" i="2"/>
  <c r="B211" i="2"/>
  <c r="C211" i="2"/>
  <c r="D211" i="2"/>
  <c r="E211" i="2"/>
  <c r="B212" i="2"/>
  <c r="C212" i="2"/>
  <c r="D212" i="2"/>
  <c r="E212" i="2"/>
  <c r="B213" i="2"/>
  <c r="C213" i="2"/>
  <c r="D213" i="2"/>
  <c r="E213" i="2"/>
  <c r="B214" i="2"/>
  <c r="C214" i="2"/>
  <c r="D214" i="2"/>
  <c r="E214" i="2"/>
  <c r="B215" i="2"/>
  <c r="C215" i="2"/>
  <c r="D215" i="2"/>
  <c r="E215" i="2"/>
  <c r="B216" i="2"/>
  <c r="C216" i="2"/>
  <c r="D216" i="2"/>
  <c r="E216" i="2"/>
  <c r="B217" i="2"/>
  <c r="C217" i="2"/>
  <c r="D217" i="2"/>
  <c r="E217" i="2"/>
  <c r="B218" i="2"/>
  <c r="C218" i="2"/>
  <c r="D218" i="2"/>
  <c r="E218" i="2"/>
  <c r="B219" i="2"/>
  <c r="C219" i="2"/>
  <c r="D219" i="2"/>
  <c r="E219" i="2"/>
  <c r="B220" i="2"/>
  <c r="C220" i="2"/>
  <c r="D220" i="2"/>
  <c r="E220" i="2"/>
  <c r="B221" i="2"/>
  <c r="C221" i="2"/>
  <c r="D221" i="2"/>
  <c r="E221" i="2"/>
  <c r="B222" i="2"/>
  <c r="C222" i="2"/>
  <c r="D222" i="2"/>
  <c r="E222" i="2"/>
  <c r="B223" i="2"/>
  <c r="C223" i="2"/>
  <c r="D223" i="2"/>
  <c r="E223" i="2"/>
  <c r="B224" i="2"/>
  <c r="C224" i="2"/>
  <c r="D224" i="2"/>
  <c r="E224" i="2"/>
  <c r="B225" i="2"/>
  <c r="C225" i="2"/>
  <c r="D225" i="2"/>
  <c r="E225" i="2"/>
  <c r="B226" i="2"/>
  <c r="C226" i="2"/>
  <c r="D226" i="2"/>
  <c r="E226" i="2"/>
  <c r="B227" i="2"/>
  <c r="C227" i="2"/>
  <c r="D227" i="2"/>
  <c r="E227" i="2"/>
  <c r="B228" i="2"/>
  <c r="C228" i="2"/>
  <c r="D228" i="2"/>
  <c r="E228" i="2"/>
  <c r="B229" i="2"/>
  <c r="C229" i="2"/>
  <c r="D229" i="2"/>
  <c r="E229" i="2"/>
  <c r="B230" i="2"/>
  <c r="C230" i="2"/>
  <c r="D230" i="2"/>
  <c r="E230" i="2"/>
  <c r="B231" i="2"/>
  <c r="C231" i="2"/>
  <c r="D231" i="2"/>
  <c r="E231" i="2"/>
  <c r="B232" i="2"/>
  <c r="C232" i="2"/>
  <c r="D232" i="2"/>
  <c r="E232" i="2"/>
  <c r="B233" i="2"/>
  <c r="C233" i="2"/>
  <c r="D233" i="2"/>
  <c r="E233" i="2"/>
  <c r="B234" i="2"/>
  <c r="C234" i="2"/>
  <c r="D234" i="2"/>
  <c r="E234" i="2"/>
  <c r="B235" i="2"/>
  <c r="C235" i="2"/>
  <c r="D235" i="2"/>
  <c r="E235" i="2"/>
  <c r="B236" i="2"/>
  <c r="C236" i="2"/>
  <c r="D236" i="2"/>
  <c r="E236" i="2"/>
  <c r="B237" i="2"/>
  <c r="C237" i="2"/>
  <c r="D237" i="2"/>
  <c r="E237" i="2"/>
  <c r="B238" i="2"/>
  <c r="C238" i="2"/>
  <c r="D238" i="2"/>
  <c r="E238" i="2"/>
  <c r="B239" i="2"/>
  <c r="C239" i="2"/>
  <c r="D239" i="2"/>
  <c r="E239" i="2"/>
  <c r="B240" i="2"/>
  <c r="C240" i="2"/>
  <c r="D240" i="2"/>
  <c r="E240" i="2"/>
  <c r="B241" i="2"/>
  <c r="C241" i="2"/>
  <c r="D241" i="2"/>
  <c r="E241" i="2"/>
  <c r="B242" i="2"/>
  <c r="C242" i="2"/>
  <c r="D242" i="2"/>
  <c r="E242" i="2"/>
  <c r="B243" i="2"/>
  <c r="C243" i="2"/>
  <c r="D243" i="2"/>
  <c r="E243" i="2"/>
  <c r="B244" i="2"/>
  <c r="C244" i="2"/>
  <c r="D244" i="2"/>
  <c r="E244" i="2"/>
  <c r="B245" i="2"/>
  <c r="C245" i="2"/>
  <c r="D245" i="2"/>
  <c r="E245" i="2"/>
  <c r="B246" i="2"/>
  <c r="C246" i="2"/>
  <c r="D246" i="2"/>
  <c r="E246" i="2"/>
  <c r="B247" i="2"/>
  <c r="C247" i="2"/>
  <c r="D247" i="2"/>
  <c r="E247" i="2"/>
  <c r="B248" i="2"/>
  <c r="C248" i="2"/>
  <c r="D248" i="2"/>
  <c r="E248" i="2"/>
  <c r="B249" i="2"/>
  <c r="C249" i="2"/>
  <c r="D249" i="2"/>
  <c r="E249" i="2"/>
  <c r="B250" i="2"/>
  <c r="C250" i="2"/>
  <c r="D250" i="2"/>
  <c r="E250" i="2"/>
  <c r="B251" i="2"/>
  <c r="C251" i="2"/>
  <c r="D251" i="2"/>
  <c r="E251" i="2"/>
  <c r="B252" i="2"/>
  <c r="C252" i="2"/>
  <c r="D252" i="2"/>
  <c r="E252" i="2"/>
  <c r="B253" i="2"/>
  <c r="C253" i="2"/>
  <c r="D253" i="2"/>
  <c r="E253" i="2"/>
  <c r="B254" i="2"/>
  <c r="C254" i="2"/>
  <c r="D254" i="2"/>
  <c r="E254" i="2"/>
  <c r="B255" i="2"/>
  <c r="C255" i="2"/>
  <c r="D255" i="2"/>
  <c r="E255" i="2"/>
  <c r="B256" i="2"/>
  <c r="C256" i="2"/>
  <c r="D256" i="2"/>
  <c r="E256" i="2"/>
  <c r="B257" i="2"/>
  <c r="C257" i="2"/>
  <c r="D257" i="2"/>
  <c r="E257" i="2"/>
  <c r="B258" i="2"/>
  <c r="C258" i="2"/>
  <c r="D258" i="2"/>
  <c r="E258" i="2"/>
  <c r="B259" i="2"/>
  <c r="C259" i="2"/>
  <c r="D259" i="2"/>
  <c r="E259" i="2"/>
  <c r="B260" i="2"/>
  <c r="C260" i="2"/>
  <c r="D260" i="2"/>
  <c r="E260" i="2"/>
  <c r="B261" i="2"/>
  <c r="C261" i="2"/>
  <c r="D261" i="2"/>
  <c r="E261" i="2"/>
  <c r="B262" i="2"/>
  <c r="C262" i="2"/>
  <c r="D262" i="2"/>
  <c r="E262" i="2"/>
  <c r="B263" i="2"/>
  <c r="C263" i="2"/>
  <c r="D263" i="2"/>
  <c r="E263" i="2"/>
  <c r="B264" i="2"/>
  <c r="C264" i="2"/>
  <c r="D264" i="2"/>
  <c r="E264" i="2"/>
  <c r="B265" i="2"/>
  <c r="C265" i="2"/>
  <c r="D265" i="2"/>
  <c r="E265" i="2"/>
  <c r="B266" i="2"/>
  <c r="C266" i="2"/>
  <c r="D266" i="2"/>
  <c r="E266" i="2"/>
  <c r="B267" i="2"/>
  <c r="C267" i="2"/>
  <c r="D267" i="2"/>
  <c r="E267" i="2"/>
  <c r="B268" i="2"/>
  <c r="C268" i="2"/>
  <c r="D268" i="2"/>
  <c r="E268" i="2"/>
  <c r="B269" i="2"/>
  <c r="C269" i="2"/>
  <c r="D269" i="2"/>
  <c r="E269" i="2"/>
  <c r="B270" i="2"/>
  <c r="C270" i="2"/>
  <c r="D270" i="2"/>
  <c r="E270" i="2"/>
  <c r="B271" i="2"/>
  <c r="C271" i="2"/>
  <c r="D271" i="2"/>
  <c r="E271" i="2"/>
  <c r="B272" i="2"/>
  <c r="C272" i="2"/>
  <c r="D272" i="2"/>
  <c r="E272" i="2"/>
  <c r="B273" i="2"/>
  <c r="C273" i="2"/>
  <c r="D273" i="2"/>
  <c r="E273" i="2"/>
  <c r="B274" i="2"/>
  <c r="C274" i="2"/>
  <c r="D274" i="2"/>
  <c r="E274" i="2"/>
  <c r="B275" i="2"/>
  <c r="C275" i="2"/>
  <c r="D275" i="2"/>
  <c r="E275" i="2"/>
  <c r="B276" i="2"/>
  <c r="C276" i="2"/>
  <c r="D276" i="2"/>
  <c r="E276" i="2"/>
  <c r="B277" i="2"/>
  <c r="C277" i="2"/>
  <c r="D277" i="2"/>
  <c r="E277" i="2"/>
  <c r="B278" i="2"/>
  <c r="C278" i="2"/>
  <c r="D278" i="2"/>
  <c r="E278" i="2"/>
  <c r="B279" i="2"/>
  <c r="C279" i="2"/>
  <c r="D279" i="2"/>
  <c r="E279" i="2"/>
  <c r="B280" i="2"/>
  <c r="C280" i="2"/>
  <c r="D280" i="2"/>
  <c r="E280" i="2"/>
  <c r="B281" i="2"/>
  <c r="C281" i="2"/>
  <c r="D281" i="2"/>
  <c r="E281" i="2"/>
  <c r="B282" i="2"/>
  <c r="C282" i="2"/>
  <c r="D282" i="2"/>
  <c r="E282" i="2"/>
  <c r="B283" i="2"/>
  <c r="C283" i="2"/>
  <c r="D283" i="2"/>
  <c r="E283" i="2"/>
  <c r="B284" i="2"/>
  <c r="C284" i="2"/>
  <c r="D284" i="2"/>
  <c r="E284" i="2"/>
  <c r="B285" i="2"/>
  <c r="C285" i="2"/>
  <c r="D285" i="2"/>
  <c r="E285" i="2"/>
  <c r="B286" i="2"/>
  <c r="C286" i="2"/>
  <c r="D286" i="2"/>
  <c r="E286" i="2"/>
  <c r="B287" i="2"/>
  <c r="C287" i="2"/>
  <c r="D287" i="2"/>
  <c r="E287" i="2"/>
  <c r="B288" i="2"/>
  <c r="C288" i="2"/>
  <c r="D288" i="2"/>
  <c r="E288" i="2"/>
  <c r="B289" i="2"/>
  <c r="C289" i="2"/>
  <c r="D289" i="2"/>
  <c r="E289" i="2"/>
  <c r="B290" i="2"/>
  <c r="C290" i="2"/>
  <c r="D290" i="2"/>
  <c r="E290" i="2"/>
  <c r="B291" i="2"/>
  <c r="C291" i="2"/>
  <c r="D291" i="2"/>
  <c r="E291" i="2"/>
  <c r="B292" i="2"/>
  <c r="C292" i="2"/>
  <c r="D292" i="2"/>
  <c r="E292" i="2"/>
  <c r="B293" i="2"/>
  <c r="C293" i="2"/>
  <c r="D293" i="2"/>
  <c r="E293" i="2"/>
  <c r="B294" i="2"/>
  <c r="C294" i="2"/>
  <c r="D294" i="2"/>
  <c r="E294" i="2"/>
  <c r="B295" i="2"/>
  <c r="C295" i="2"/>
  <c r="D295" i="2"/>
  <c r="E295" i="2"/>
  <c r="B296" i="2"/>
  <c r="C296" i="2"/>
  <c r="D296" i="2"/>
  <c r="E296" i="2"/>
  <c r="B297" i="2"/>
  <c r="C297" i="2"/>
  <c r="D297" i="2"/>
  <c r="E297" i="2"/>
  <c r="B298" i="2"/>
  <c r="C298" i="2"/>
  <c r="D298" i="2"/>
  <c r="E298" i="2"/>
  <c r="B299" i="2"/>
  <c r="C299" i="2"/>
  <c r="D299" i="2"/>
  <c r="E299" i="2"/>
  <c r="B300" i="2"/>
  <c r="C300" i="2"/>
  <c r="D300" i="2"/>
  <c r="E300" i="2"/>
  <c r="B301" i="2"/>
  <c r="C301" i="2"/>
  <c r="D301" i="2"/>
  <c r="E301" i="2"/>
  <c r="B302" i="2"/>
  <c r="C302" i="2"/>
  <c r="D302" i="2"/>
  <c r="E302" i="2"/>
  <c r="B303" i="2"/>
  <c r="C303" i="2"/>
  <c r="D303" i="2"/>
  <c r="E303" i="2"/>
  <c r="B304" i="2"/>
  <c r="C304" i="2"/>
  <c r="D304" i="2"/>
  <c r="E304" i="2"/>
  <c r="B305" i="2"/>
  <c r="C305" i="2"/>
  <c r="D305" i="2"/>
  <c r="E305" i="2"/>
  <c r="B306" i="2"/>
  <c r="C306" i="2"/>
  <c r="D306" i="2"/>
  <c r="E306" i="2"/>
  <c r="B307" i="2"/>
  <c r="C307" i="2"/>
  <c r="D307" i="2"/>
  <c r="E307" i="2"/>
  <c r="B308" i="2"/>
  <c r="C308" i="2"/>
  <c r="D308" i="2"/>
  <c r="E308" i="2"/>
  <c r="B309" i="2"/>
  <c r="C309" i="2"/>
  <c r="D309" i="2"/>
  <c r="E309" i="2"/>
  <c r="B310" i="2"/>
  <c r="C310" i="2"/>
  <c r="D310" i="2"/>
  <c r="E310" i="2"/>
  <c r="B311" i="2"/>
  <c r="C311" i="2"/>
  <c r="D311" i="2"/>
  <c r="E311" i="2"/>
  <c r="B312" i="2"/>
  <c r="C312" i="2"/>
  <c r="D312" i="2"/>
  <c r="E312" i="2"/>
  <c r="B313" i="2"/>
  <c r="C313" i="2"/>
  <c r="D313" i="2"/>
  <c r="E313" i="2"/>
  <c r="B314" i="2"/>
  <c r="C314" i="2"/>
  <c r="D314" i="2"/>
  <c r="E314" i="2"/>
  <c r="B315" i="2"/>
  <c r="C315" i="2"/>
  <c r="D315" i="2"/>
  <c r="E315" i="2"/>
  <c r="B316" i="2"/>
  <c r="C316" i="2"/>
  <c r="D316" i="2"/>
  <c r="E316" i="2"/>
  <c r="B317" i="2"/>
  <c r="C317" i="2"/>
  <c r="D317" i="2"/>
  <c r="E317" i="2"/>
  <c r="B318" i="2"/>
  <c r="C318" i="2"/>
  <c r="D318" i="2"/>
  <c r="E318" i="2"/>
  <c r="B319" i="2"/>
  <c r="C319" i="2"/>
  <c r="D319" i="2"/>
  <c r="E319" i="2"/>
  <c r="B320" i="2"/>
  <c r="C320" i="2"/>
  <c r="D320" i="2"/>
  <c r="E320" i="2"/>
  <c r="B321" i="2"/>
  <c r="C321" i="2"/>
  <c r="D321" i="2"/>
  <c r="E321" i="2"/>
  <c r="B322" i="2"/>
  <c r="C322" i="2"/>
  <c r="D322" i="2"/>
  <c r="E322" i="2"/>
  <c r="B323" i="2"/>
  <c r="C323" i="2"/>
  <c r="D323" i="2"/>
  <c r="E323" i="2"/>
  <c r="B324" i="2"/>
  <c r="C324" i="2"/>
  <c r="D324" i="2"/>
  <c r="E324" i="2"/>
  <c r="B325" i="2"/>
  <c r="C325" i="2"/>
  <c r="D325" i="2"/>
  <c r="E325" i="2"/>
  <c r="B326" i="2"/>
  <c r="C326" i="2"/>
  <c r="D326" i="2"/>
  <c r="E326" i="2"/>
  <c r="B327" i="2"/>
  <c r="C327" i="2"/>
  <c r="D327" i="2"/>
  <c r="E327" i="2"/>
  <c r="B328" i="2"/>
  <c r="C328" i="2"/>
  <c r="D328" i="2"/>
  <c r="E328" i="2"/>
  <c r="B329" i="2"/>
  <c r="C329" i="2"/>
  <c r="D329" i="2"/>
  <c r="E329" i="2"/>
  <c r="B330" i="2"/>
  <c r="C330" i="2"/>
  <c r="D330" i="2"/>
  <c r="E330" i="2"/>
  <c r="B331" i="2"/>
  <c r="C331" i="2"/>
  <c r="D331" i="2"/>
  <c r="E331" i="2"/>
  <c r="B332" i="2"/>
  <c r="C332" i="2"/>
  <c r="D332" i="2"/>
  <c r="E332" i="2"/>
  <c r="B333" i="2"/>
  <c r="C333" i="2"/>
  <c r="D333" i="2"/>
  <c r="E333" i="2"/>
  <c r="B334" i="2"/>
  <c r="C334" i="2"/>
  <c r="D334" i="2"/>
  <c r="E334" i="2"/>
  <c r="B335" i="2"/>
  <c r="C335" i="2"/>
  <c r="D335" i="2"/>
  <c r="E335" i="2"/>
  <c r="B336" i="2"/>
  <c r="C336" i="2"/>
  <c r="D336" i="2"/>
  <c r="E336" i="2"/>
  <c r="B337" i="2"/>
  <c r="C337" i="2"/>
  <c r="D337" i="2"/>
  <c r="E337" i="2"/>
  <c r="B338" i="2"/>
  <c r="C338" i="2"/>
  <c r="D338" i="2"/>
  <c r="E338" i="2"/>
  <c r="B339" i="2"/>
  <c r="C339" i="2"/>
  <c r="D339" i="2"/>
  <c r="E339" i="2"/>
  <c r="B340" i="2"/>
  <c r="C340" i="2"/>
  <c r="D340" i="2"/>
  <c r="E340" i="2"/>
  <c r="B341" i="2"/>
  <c r="C341" i="2"/>
  <c r="D341" i="2"/>
  <c r="E341" i="2"/>
  <c r="B342" i="2"/>
  <c r="C342" i="2"/>
  <c r="D342" i="2"/>
  <c r="E342" i="2"/>
  <c r="B343" i="2"/>
  <c r="C343" i="2"/>
  <c r="D343" i="2"/>
  <c r="E343" i="2"/>
  <c r="B344" i="2"/>
  <c r="C344" i="2"/>
  <c r="D344" i="2"/>
  <c r="E344" i="2"/>
  <c r="B345" i="2"/>
  <c r="C345" i="2"/>
  <c r="D345" i="2"/>
  <c r="E345" i="2"/>
  <c r="B346" i="2"/>
  <c r="C346" i="2"/>
  <c r="D346" i="2"/>
  <c r="E346" i="2"/>
  <c r="B347" i="2"/>
  <c r="C347" i="2"/>
  <c r="D347" i="2"/>
  <c r="E347" i="2"/>
  <c r="B348" i="2"/>
  <c r="C348" i="2"/>
  <c r="D348" i="2"/>
  <c r="E348" i="2"/>
  <c r="B349" i="2"/>
  <c r="C349" i="2"/>
  <c r="D349" i="2"/>
  <c r="E349" i="2"/>
  <c r="B350" i="2"/>
  <c r="C350" i="2"/>
  <c r="D350" i="2"/>
  <c r="E350" i="2"/>
  <c r="B351" i="2"/>
  <c r="C351" i="2"/>
  <c r="D351" i="2"/>
  <c r="E351" i="2"/>
  <c r="B352" i="2"/>
  <c r="C352" i="2"/>
  <c r="D352" i="2"/>
  <c r="E352" i="2"/>
  <c r="B353" i="2"/>
  <c r="C353" i="2"/>
  <c r="D353" i="2"/>
  <c r="E353" i="2"/>
  <c r="B354" i="2"/>
  <c r="C354" i="2"/>
  <c r="D354" i="2"/>
  <c r="E354" i="2"/>
  <c r="B355" i="2"/>
  <c r="C355" i="2"/>
  <c r="D355" i="2"/>
  <c r="E355" i="2"/>
  <c r="B356" i="2"/>
  <c r="C356" i="2"/>
  <c r="D356" i="2"/>
  <c r="E356" i="2"/>
  <c r="B357" i="2"/>
  <c r="C357" i="2"/>
  <c r="D357" i="2"/>
  <c r="E357" i="2"/>
  <c r="B358" i="2"/>
  <c r="C358" i="2"/>
  <c r="D358" i="2"/>
  <c r="E358" i="2"/>
  <c r="B359" i="2"/>
  <c r="C359" i="2"/>
  <c r="D359" i="2"/>
  <c r="E359" i="2"/>
  <c r="B360" i="2"/>
  <c r="C360" i="2"/>
  <c r="D360" i="2"/>
  <c r="E360" i="2"/>
  <c r="B361" i="2"/>
  <c r="C361" i="2"/>
  <c r="D361" i="2"/>
  <c r="E361" i="2"/>
  <c r="B362" i="2"/>
  <c r="C362" i="2"/>
  <c r="D362" i="2"/>
  <c r="E362" i="2"/>
  <c r="B363" i="2"/>
  <c r="C363" i="2"/>
  <c r="D363" i="2"/>
  <c r="E363" i="2"/>
  <c r="B364" i="2"/>
  <c r="C364" i="2"/>
  <c r="D364" i="2"/>
  <c r="E364" i="2"/>
  <c r="B365" i="2"/>
  <c r="C365" i="2"/>
  <c r="D365" i="2"/>
  <c r="E365" i="2"/>
  <c r="B366" i="2"/>
  <c r="C366" i="2"/>
  <c r="D366" i="2"/>
  <c r="E366" i="2"/>
  <c r="B367" i="2"/>
  <c r="C367" i="2"/>
  <c r="D367" i="2"/>
  <c r="E367" i="2"/>
  <c r="B368" i="2"/>
  <c r="C368" i="2"/>
  <c r="D368" i="2"/>
  <c r="E368" i="2"/>
  <c r="B369" i="2"/>
  <c r="C369" i="2"/>
  <c r="D369" i="2"/>
  <c r="E369" i="2"/>
  <c r="B370" i="2"/>
  <c r="C370" i="2"/>
  <c r="D370" i="2"/>
  <c r="E370" i="2"/>
  <c r="B371" i="2"/>
  <c r="C371" i="2"/>
  <c r="D371" i="2"/>
  <c r="E371" i="2"/>
  <c r="B372" i="2"/>
  <c r="C372" i="2"/>
  <c r="D372" i="2"/>
  <c r="E372" i="2"/>
  <c r="B373" i="2"/>
  <c r="C373" i="2"/>
  <c r="D373" i="2"/>
  <c r="E373" i="2"/>
  <c r="B374" i="2"/>
  <c r="C374" i="2"/>
  <c r="D374" i="2"/>
  <c r="E374" i="2"/>
  <c r="B375" i="2"/>
  <c r="C375" i="2"/>
  <c r="D375" i="2"/>
  <c r="E375" i="2"/>
  <c r="B376" i="2"/>
  <c r="C376" i="2"/>
  <c r="D376" i="2"/>
  <c r="E376" i="2"/>
  <c r="B377" i="2"/>
  <c r="C377" i="2"/>
  <c r="D377" i="2"/>
  <c r="E377" i="2"/>
  <c r="B378" i="2"/>
  <c r="C378" i="2"/>
  <c r="D378" i="2"/>
  <c r="E378" i="2"/>
  <c r="B379" i="2"/>
  <c r="C379" i="2"/>
  <c r="D379" i="2"/>
  <c r="E379" i="2"/>
  <c r="B380" i="2"/>
  <c r="C380" i="2"/>
  <c r="D380" i="2"/>
  <c r="E380" i="2"/>
  <c r="B381" i="2"/>
  <c r="C381" i="2"/>
  <c r="D381" i="2"/>
  <c r="E381" i="2"/>
  <c r="B382" i="2"/>
  <c r="C382" i="2"/>
  <c r="D382" i="2"/>
  <c r="E382" i="2"/>
  <c r="B383" i="2"/>
  <c r="C383" i="2"/>
  <c r="D383" i="2"/>
  <c r="E383" i="2"/>
  <c r="B384" i="2"/>
  <c r="C384" i="2"/>
  <c r="D384" i="2"/>
  <c r="E384" i="2"/>
  <c r="B385" i="2"/>
  <c r="C385" i="2"/>
  <c r="D385" i="2"/>
  <c r="E385" i="2"/>
  <c r="B386" i="2"/>
  <c r="C386" i="2"/>
  <c r="D386" i="2"/>
  <c r="E386" i="2"/>
  <c r="B387" i="2"/>
  <c r="C387" i="2"/>
  <c r="D387" i="2"/>
  <c r="E387" i="2"/>
  <c r="B388" i="2"/>
  <c r="C388" i="2"/>
  <c r="D388" i="2"/>
  <c r="E388" i="2"/>
  <c r="B389" i="2"/>
  <c r="C389" i="2"/>
  <c r="D389" i="2"/>
  <c r="E389" i="2"/>
  <c r="B390" i="2"/>
  <c r="C390" i="2"/>
  <c r="D390" i="2"/>
  <c r="E390" i="2"/>
  <c r="B391" i="2"/>
  <c r="C391" i="2"/>
  <c r="D391" i="2"/>
  <c r="E391" i="2"/>
  <c r="B392" i="2"/>
  <c r="C392" i="2"/>
  <c r="D392" i="2"/>
  <c r="E392" i="2"/>
  <c r="B393" i="2"/>
  <c r="C393" i="2"/>
  <c r="D393" i="2"/>
  <c r="E393" i="2"/>
  <c r="B394" i="2"/>
  <c r="C394" i="2"/>
  <c r="D394" i="2"/>
  <c r="E394" i="2"/>
  <c r="B395" i="2"/>
  <c r="C395" i="2"/>
  <c r="D395" i="2"/>
  <c r="E395" i="2"/>
  <c r="B396" i="2"/>
  <c r="C396" i="2"/>
  <c r="D396" i="2"/>
  <c r="E396" i="2"/>
  <c r="B397" i="2"/>
  <c r="C397" i="2"/>
  <c r="D397" i="2"/>
  <c r="E397" i="2"/>
  <c r="B398" i="2"/>
  <c r="C398" i="2"/>
  <c r="D398" i="2"/>
  <c r="E398" i="2"/>
  <c r="B399" i="2"/>
  <c r="C399" i="2"/>
  <c r="D399" i="2"/>
  <c r="E399" i="2"/>
  <c r="B400" i="2"/>
  <c r="C400" i="2"/>
  <c r="D400" i="2"/>
  <c r="E400" i="2"/>
  <c r="B401" i="2"/>
  <c r="C401" i="2"/>
  <c r="D401" i="2"/>
  <c r="E401" i="2"/>
  <c r="B402" i="2"/>
  <c r="C402" i="2"/>
  <c r="D402" i="2"/>
  <c r="E402" i="2"/>
  <c r="B403" i="2"/>
  <c r="C403" i="2"/>
  <c r="D403" i="2"/>
  <c r="E403" i="2"/>
  <c r="B404" i="2"/>
  <c r="C404" i="2"/>
  <c r="D404" i="2"/>
  <c r="E404" i="2"/>
  <c r="B405" i="2"/>
  <c r="C405" i="2"/>
  <c r="D405" i="2"/>
  <c r="E405" i="2"/>
  <c r="B406" i="2"/>
  <c r="C406" i="2"/>
  <c r="D406" i="2"/>
  <c r="E406" i="2"/>
  <c r="B407" i="2"/>
  <c r="C407" i="2"/>
  <c r="D407" i="2"/>
  <c r="E407" i="2"/>
  <c r="B408" i="2"/>
  <c r="C408" i="2"/>
  <c r="D408" i="2"/>
  <c r="E408" i="2"/>
  <c r="B409" i="2"/>
  <c r="C409" i="2"/>
  <c r="D409" i="2"/>
  <c r="E409" i="2"/>
  <c r="B410" i="2"/>
  <c r="C410" i="2"/>
  <c r="D410" i="2"/>
  <c r="E410" i="2"/>
  <c r="B411" i="2"/>
  <c r="C411" i="2"/>
  <c r="D411" i="2"/>
  <c r="E411" i="2"/>
  <c r="B412" i="2"/>
  <c r="C412" i="2"/>
  <c r="D412" i="2"/>
  <c r="E412" i="2"/>
  <c r="B413" i="2"/>
  <c r="C413" i="2"/>
  <c r="D413" i="2"/>
  <c r="E413" i="2"/>
  <c r="B414" i="2"/>
  <c r="C414" i="2"/>
  <c r="D414" i="2"/>
  <c r="E414" i="2"/>
  <c r="B415" i="2"/>
  <c r="C415" i="2"/>
  <c r="D415" i="2"/>
  <c r="E415" i="2"/>
  <c r="B416" i="2"/>
  <c r="C416" i="2"/>
  <c r="D416" i="2"/>
  <c r="E416" i="2"/>
  <c r="B417" i="2"/>
  <c r="C417" i="2"/>
  <c r="D417" i="2"/>
  <c r="E417" i="2"/>
  <c r="B418" i="2"/>
  <c r="C418" i="2"/>
  <c r="D418" i="2"/>
  <c r="E418" i="2"/>
  <c r="B419" i="2"/>
  <c r="C419" i="2"/>
  <c r="D419" i="2"/>
  <c r="E419" i="2"/>
  <c r="B420" i="2"/>
  <c r="C420" i="2"/>
  <c r="D420" i="2"/>
  <c r="E420" i="2"/>
  <c r="B421" i="2"/>
  <c r="C421" i="2"/>
  <c r="D421" i="2"/>
  <c r="E421" i="2"/>
  <c r="B422" i="2"/>
  <c r="C422" i="2"/>
  <c r="D422" i="2"/>
  <c r="E422" i="2"/>
  <c r="B423" i="2"/>
  <c r="C423" i="2"/>
  <c r="D423" i="2"/>
  <c r="E423" i="2"/>
  <c r="B424" i="2"/>
  <c r="C424" i="2"/>
  <c r="D424" i="2"/>
  <c r="E424" i="2"/>
  <c r="B425" i="2"/>
  <c r="C425" i="2"/>
  <c r="D425" i="2"/>
  <c r="E425" i="2"/>
  <c r="B426" i="2"/>
  <c r="C426" i="2"/>
  <c r="D426" i="2"/>
  <c r="E426" i="2"/>
  <c r="B427" i="2"/>
  <c r="C427" i="2"/>
  <c r="D427" i="2"/>
  <c r="E427" i="2"/>
  <c r="B428" i="2"/>
  <c r="C428" i="2"/>
  <c r="D428" i="2"/>
  <c r="E428" i="2"/>
  <c r="B429" i="2"/>
  <c r="C429" i="2"/>
  <c r="D429" i="2"/>
  <c r="E429" i="2"/>
  <c r="B430" i="2"/>
  <c r="C430" i="2"/>
  <c r="D430" i="2"/>
  <c r="E430" i="2"/>
  <c r="B431" i="2"/>
  <c r="C431" i="2"/>
  <c r="D431" i="2"/>
  <c r="E431" i="2"/>
  <c r="B432" i="2"/>
  <c r="C432" i="2"/>
  <c r="D432" i="2"/>
  <c r="E432" i="2"/>
  <c r="B433" i="2"/>
  <c r="C433" i="2"/>
  <c r="D433" i="2"/>
  <c r="E433" i="2"/>
  <c r="B434" i="2"/>
  <c r="C434" i="2"/>
  <c r="D434" i="2"/>
  <c r="E434" i="2"/>
  <c r="B435" i="2"/>
  <c r="C435" i="2"/>
  <c r="D435" i="2"/>
  <c r="E435" i="2"/>
  <c r="B436" i="2"/>
  <c r="C436" i="2"/>
  <c r="D436" i="2"/>
  <c r="E436" i="2"/>
  <c r="B437" i="2"/>
  <c r="C437" i="2"/>
  <c r="D437" i="2"/>
  <c r="E437" i="2"/>
  <c r="B438" i="2"/>
  <c r="C438" i="2"/>
  <c r="D438" i="2"/>
  <c r="E438" i="2"/>
  <c r="B439" i="2"/>
  <c r="C439" i="2"/>
  <c r="D439" i="2"/>
  <c r="E439" i="2"/>
  <c r="B440" i="2"/>
  <c r="C440" i="2"/>
  <c r="D440" i="2"/>
  <c r="E440" i="2"/>
  <c r="B441" i="2"/>
  <c r="C441" i="2"/>
  <c r="D441" i="2"/>
  <c r="E441" i="2"/>
  <c r="B442" i="2"/>
  <c r="C442" i="2"/>
  <c r="D442" i="2"/>
  <c r="E442" i="2"/>
  <c r="B443" i="2"/>
  <c r="C443" i="2"/>
  <c r="D443" i="2"/>
  <c r="E443" i="2"/>
  <c r="B444" i="2"/>
  <c r="C444" i="2"/>
  <c r="D444" i="2"/>
  <c r="E444" i="2"/>
  <c r="B445" i="2"/>
  <c r="C445" i="2"/>
  <c r="D445" i="2"/>
  <c r="E445" i="2"/>
  <c r="B446" i="2"/>
  <c r="C446" i="2"/>
  <c r="D446" i="2"/>
  <c r="E446" i="2"/>
  <c r="B447" i="2"/>
  <c r="C447" i="2"/>
  <c r="D447" i="2"/>
  <c r="E447" i="2"/>
  <c r="B448" i="2"/>
  <c r="C448" i="2"/>
  <c r="D448" i="2"/>
  <c r="E448" i="2"/>
  <c r="B449" i="2"/>
  <c r="C449" i="2"/>
  <c r="D449" i="2"/>
  <c r="E449" i="2"/>
  <c r="B450" i="2"/>
  <c r="C450" i="2"/>
  <c r="D450" i="2"/>
  <c r="E450" i="2"/>
  <c r="B451" i="2"/>
  <c r="C451" i="2"/>
  <c r="D451" i="2"/>
  <c r="E451" i="2"/>
  <c r="B452" i="2"/>
  <c r="C452" i="2"/>
  <c r="D452" i="2"/>
  <c r="E452" i="2"/>
  <c r="B453" i="2"/>
  <c r="C453" i="2"/>
  <c r="D453" i="2"/>
  <c r="E453" i="2"/>
  <c r="B454" i="2"/>
  <c r="C454" i="2"/>
  <c r="D454" i="2"/>
  <c r="E454" i="2"/>
  <c r="B455" i="2"/>
  <c r="C455" i="2"/>
  <c r="D455" i="2"/>
  <c r="E455" i="2"/>
  <c r="B456" i="2"/>
  <c r="C456" i="2"/>
  <c r="D456" i="2"/>
  <c r="E456" i="2"/>
  <c r="B457" i="2"/>
  <c r="C457" i="2"/>
  <c r="D457" i="2"/>
  <c r="E457" i="2"/>
  <c r="B458" i="2"/>
  <c r="C458" i="2"/>
  <c r="D458" i="2"/>
  <c r="E458" i="2"/>
  <c r="B459" i="2"/>
  <c r="C459" i="2"/>
  <c r="D459" i="2"/>
  <c r="E459" i="2"/>
  <c r="B460" i="2"/>
  <c r="C460" i="2"/>
  <c r="D460" i="2"/>
  <c r="E460" i="2"/>
  <c r="B461" i="2"/>
  <c r="C461" i="2"/>
  <c r="D461" i="2"/>
  <c r="E461" i="2"/>
  <c r="B462" i="2"/>
  <c r="C462" i="2"/>
  <c r="D462" i="2"/>
  <c r="E462" i="2"/>
  <c r="B463" i="2"/>
  <c r="C463" i="2"/>
  <c r="D463" i="2"/>
  <c r="E463" i="2"/>
  <c r="B464" i="2"/>
  <c r="C464" i="2"/>
  <c r="D464" i="2"/>
  <c r="E464" i="2"/>
  <c r="B465" i="2"/>
  <c r="C465" i="2"/>
  <c r="D465" i="2"/>
  <c r="E465" i="2"/>
  <c r="B466" i="2"/>
  <c r="C466" i="2"/>
  <c r="D466" i="2"/>
  <c r="E466" i="2"/>
  <c r="B467" i="2"/>
  <c r="C467" i="2"/>
  <c r="D467" i="2"/>
  <c r="E467" i="2"/>
  <c r="B468" i="2"/>
  <c r="C468" i="2"/>
  <c r="D468" i="2"/>
  <c r="E468" i="2"/>
  <c r="B469" i="2"/>
  <c r="C469" i="2"/>
  <c r="D469" i="2"/>
  <c r="E469" i="2"/>
  <c r="B470" i="2"/>
  <c r="C470" i="2"/>
  <c r="D470" i="2"/>
  <c r="E470" i="2"/>
  <c r="B471" i="2"/>
  <c r="C471" i="2"/>
  <c r="D471" i="2"/>
  <c r="E471" i="2"/>
  <c r="B472" i="2"/>
  <c r="C472" i="2"/>
  <c r="D472" i="2"/>
  <c r="E472" i="2"/>
  <c r="B473" i="2"/>
  <c r="C473" i="2"/>
  <c r="D473" i="2"/>
  <c r="E473" i="2"/>
  <c r="B474" i="2"/>
  <c r="C474" i="2"/>
  <c r="D474" i="2"/>
  <c r="E474" i="2"/>
  <c r="B475" i="2"/>
  <c r="C475" i="2"/>
  <c r="D475" i="2"/>
  <c r="E475" i="2"/>
  <c r="B476" i="2"/>
  <c r="C476" i="2"/>
  <c r="D476" i="2"/>
  <c r="E476" i="2"/>
  <c r="B477" i="2"/>
  <c r="C477" i="2"/>
  <c r="D477" i="2"/>
  <c r="E477" i="2"/>
  <c r="B478" i="2"/>
  <c r="C478" i="2"/>
  <c r="D478" i="2"/>
  <c r="E478" i="2"/>
  <c r="B479" i="2"/>
  <c r="C479" i="2"/>
  <c r="D479" i="2"/>
  <c r="E479" i="2"/>
  <c r="B480" i="2"/>
  <c r="C480" i="2"/>
  <c r="D480" i="2"/>
  <c r="E480" i="2"/>
  <c r="B481" i="2"/>
  <c r="C481" i="2"/>
  <c r="D481" i="2"/>
  <c r="E481" i="2"/>
  <c r="B482" i="2"/>
  <c r="C482" i="2"/>
  <c r="D482" i="2"/>
  <c r="E482" i="2"/>
  <c r="B483" i="2"/>
  <c r="C483" i="2"/>
  <c r="D483" i="2"/>
  <c r="E483" i="2"/>
  <c r="B484" i="2"/>
  <c r="C484" i="2"/>
  <c r="D484" i="2"/>
  <c r="E484" i="2"/>
  <c r="B485" i="2"/>
  <c r="C485" i="2"/>
  <c r="D485" i="2"/>
  <c r="E485" i="2"/>
  <c r="B486" i="2"/>
  <c r="C486" i="2"/>
  <c r="D486" i="2"/>
  <c r="E486" i="2"/>
  <c r="B487" i="2"/>
  <c r="C487" i="2"/>
  <c r="D487" i="2"/>
  <c r="E487" i="2"/>
  <c r="B488" i="2"/>
  <c r="C488" i="2"/>
  <c r="D488" i="2"/>
  <c r="E488" i="2"/>
  <c r="B489" i="2"/>
  <c r="C489" i="2"/>
  <c r="D489" i="2"/>
  <c r="E489" i="2"/>
  <c r="B490" i="2"/>
  <c r="C490" i="2"/>
  <c r="D490" i="2"/>
  <c r="E490" i="2"/>
  <c r="B491" i="2"/>
  <c r="C491" i="2"/>
  <c r="D491" i="2"/>
  <c r="E491" i="2"/>
  <c r="B492" i="2"/>
  <c r="C492" i="2"/>
  <c r="D492" i="2"/>
  <c r="E492" i="2"/>
  <c r="B493" i="2"/>
  <c r="C493" i="2"/>
  <c r="D493" i="2"/>
  <c r="E493" i="2"/>
  <c r="B494" i="2"/>
  <c r="C494" i="2"/>
  <c r="D494" i="2"/>
  <c r="E494" i="2"/>
  <c r="B495" i="2"/>
  <c r="C495" i="2"/>
  <c r="D495" i="2"/>
  <c r="E495" i="2"/>
  <c r="B496" i="2"/>
  <c r="C496" i="2"/>
  <c r="D496" i="2"/>
  <c r="E496" i="2"/>
  <c r="B497" i="2"/>
  <c r="C497" i="2"/>
  <c r="D497" i="2"/>
  <c r="E497" i="2"/>
  <c r="B498" i="2"/>
  <c r="C498" i="2"/>
  <c r="D498" i="2"/>
  <c r="E498" i="2"/>
  <c r="B499" i="2"/>
  <c r="C499" i="2"/>
  <c r="D499" i="2"/>
  <c r="E499" i="2"/>
  <c r="B500" i="2"/>
  <c r="C500" i="2"/>
  <c r="D500" i="2"/>
  <c r="E500" i="2"/>
  <c r="B501" i="2"/>
  <c r="C501" i="2"/>
  <c r="D501" i="2"/>
  <c r="E501" i="2"/>
  <c r="B502" i="2"/>
  <c r="C502" i="2"/>
  <c r="D502" i="2"/>
  <c r="E502" i="2"/>
  <c r="G13" i="2"/>
  <c r="H13" i="2"/>
  <c r="I13" i="2"/>
  <c r="J13" i="2"/>
  <c r="G14" i="2"/>
  <c r="H14" i="2"/>
  <c r="I14" i="2"/>
  <c r="J14" i="2"/>
  <c r="G15" i="2"/>
  <c r="H15" i="2"/>
  <c r="I15" i="2"/>
  <c r="J15" i="2"/>
  <c r="G16" i="2"/>
  <c r="H16" i="2"/>
  <c r="L16" i="2" s="1"/>
  <c r="I16" i="2"/>
  <c r="J16" i="2"/>
  <c r="G17" i="2"/>
  <c r="H17" i="2"/>
  <c r="I17" i="2"/>
  <c r="J17" i="2"/>
  <c r="G18" i="2"/>
  <c r="H18" i="2"/>
  <c r="I18" i="2"/>
  <c r="J18" i="2"/>
  <c r="G19" i="2"/>
  <c r="H19" i="2"/>
  <c r="I19" i="2"/>
  <c r="J19" i="2"/>
  <c r="G20" i="2"/>
  <c r="H20" i="2"/>
  <c r="I20" i="2"/>
  <c r="J20" i="2"/>
  <c r="G21" i="2"/>
  <c r="H21" i="2"/>
  <c r="I21" i="2"/>
  <c r="J21" i="2"/>
  <c r="G22" i="2"/>
  <c r="H22" i="2"/>
  <c r="I22" i="2"/>
  <c r="J22" i="2"/>
  <c r="G23" i="2"/>
  <c r="H23" i="2"/>
  <c r="I23" i="2"/>
  <c r="J23" i="2"/>
  <c r="G24" i="2"/>
  <c r="H24" i="2"/>
  <c r="I24" i="2"/>
  <c r="J24" i="2"/>
  <c r="G25" i="2"/>
  <c r="H25" i="2"/>
  <c r="I25" i="2"/>
  <c r="J25" i="2"/>
  <c r="G26" i="2"/>
  <c r="H26" i="2"/>
  <c r="I26" i="2"/>
  <c r="J26" i="2"/>
  <c r="G27" i="2"/>
  <c r="H27" i="2"/>
  <c r="I27" i="2"/>
  <c r="J27" i="2"/>
  <c r="G28" i="2"/>
  <c r="H28" i="2"/>
  <c r="I28" i="2"/>
  <c r="J28" i="2"/>
  <c r="G29" i="2"/>
  <c r="H29" i="2"/>
  <c r="I29" i="2"/>
  <c r="J29" i="2"/>
  <c r="G30" i="2"/>
  <c r="H30" i="2"/>
  <c r="I30" i="2"/>
  <c r="J30" i="2"/>
  <c r="G31" i="2"/>
  <c r="H31" i="2"/>
  <c r="I31" i="2"/>
  <c r="J31" i="2"/>
  <c r="G32" i="2"/>
  <c r="H32" i="2"/>
  <c r="I32" i="2"/>
  <c r="J32" i="2"/>
  <c r="G33" i="2"/>
  <c r="H33" i="2"/>
  <c r="I33" i="2"/>
  <c r="J33" i="2"/>
  <c r="G34" i="2"/>
  <c r="H34" i="2"/>
  <c r="I34" i="2"/>
  <c r="J34" i="2"/>
  <c r="G35" i="2"/>
  <c r="H35" i="2"/>
  <c r="I35" i="2"/>
  <c r="J35" i="2"/>
  <c r="G36" i="2"/>
  <c r="H36" i="2"/>
  <c r="I36" i="2"/>
  <c r="J36" i="2"/>
  <c r="G37" i="2"/>
  <c r="H37" i="2"/>
  <c r="I37" i="2"/>
  <c r="J37" i="2"/>
  <c r="G38" i="2"/>
  <c r="H38" i="2"/>
  <c r="I38" i="2"/>
  <c r="J38" i="2"/>
  <c r="G39" i="2"/>
  <c r="H39" i="2"/>
  <c r="I39" i="2"/>
  <c r="J39" i="2"/>
  <c r="G40" i="2"/>
  <c r="H40" i="2"/>
  <c r="I40" i="2"/>
  <c r="J40" i="2"/>
  <c r="G41" i="2"/>
  <c r="H41" i="2"/>
  <c r="I41" i="2"/>
  <c r="J41" i="2"/>
  <c r="G42" i="2"/>
  <c r="H42" i="2"/>
  <c r="I42" i="2"/>
  <c r="J42" i="2"/>
  <c r="G43" i="2"/>
  <c r="H43" i="2"/>
  <c r="I43" i="2"/>
  <c r="J43" i="2"/>
  <c r="G44" i="2"/>
  <c r="H44" i="2"/>
  <c r="I44" i="2"/>
  <c r="J44" i="2"/>
  <c r="G45" i="2"/>
  <c r="H45" i="2"/>
  <c r="I45" i="2"/>
  <c r="J45" i="2"/>
  <c r="G46" i="2"/>
  <c r="H46" i="2"/>
  <c r="I46" i="2"/>
  <c r="J46" i="2"/>
  <c r="G47" i="2"/>
  <c r="H47" i="2"/>
  <c r="I47" i="2"/>
  <c r="J47" i="2"/>
  <c r="G48" i="2"/>
  <c r="H48" i="2"/>
  <c r="I48" i="2"/>
  <c r="J48" i="2"/>
  <c r="G49" i="2"/>
  <c r="H49" i="2"/>
  <c r="I49" i="2"/>
  <c r="J49" i="2"/>
  <c r="G50" i="2"/>
  <c r="H50" i="2"/>
  <c r="I50" i="2"/>
  <c r="J50" i="2"/>
  <c r="G51" i="2"/>
  <c r="H51" i="2"/>
  <c r="I51" i="2"/>
  <c r="J51" i="2"/>
  <c r="G52" i="2"/>
  <c r="H52" i="2"/>
  <c r="I52" i="2"/>
  <c r="J52" i="2"/>
  <c r="G53" i="2"/>
  <c r="H53" i="2"/>
  <c r="I53" i="2"/>
  <c r="J53" i="2"/>
  <c r="G54" i="2"/>
  <c r="H54" i="2"/>
  <c r="I54" i="2"/>
  <c r="J54" i="2"/>
  <c r="G55" i="2"/>
  <c r="H55" i="2"/>
  <c r="I55" i="2"/>
  <c r="J55" i="2"/>
  <c r="G56" i="2"/>
  <c r="H56" i="2"/>
  <c r="I56" i="2"/>
  <c r="J56" i="2"/>
  <c r="G57" i="2"/>
  <c r="H57" i="2"/>
  <c r="I57" i="2"/>
  <c r="J57" i="2"/>
  <c r="G58" i="2"/>
  <c r="H58" i="2"/>
  <c r="I58" i="2"/>
  <c r="J58" i="2"/>
  <c r="G59" i="2"/>
  <c r="H59" i="2"/>
  <c r="I59" i="2"/>
  <c r="J59" i="2"/>
  <c r="G60" i="2"/>
  <c r="H60" i="2"/>
  <c r="I60" i="2"/>
  <c r="J60" i="2"/>
  <c r="G61" i="2"/>
  <c r="H61" i="2"/>
  <c r="I61" i="2"/>
  <c r="J61" i="2"/>
  <c r="G62" i="2"/>
  <c r="H62" i="2"/>
  <c r="I62" i="2"/>
  <c r="J62" i="2"/>
  <c r="G63" i="2"/>
  <c r="H63" i="2"/>
  <c r="I63" i="2"/>
  <c r="J63" i="2"/>
  <c r="G64" i="2"/>
  <c r="H64" i="2"/>
  <c r="I64" i="2"/>
  <c r="J64" i="2"/>
  <c r="G65" i="2"/>
  <c r="H65" i="2"/>
  <c r="I65" i="2"/>
  <c r="J65" i="2"/>
  <c r="G66" i="2"/>
  <c r="H66" i="2"/>
  <c r="I66" i="2"/>
  <c r="J66" i="2"/>
  <c r="G67" i="2"/>
  <c r="H67" i="2"/>
  <c r="I67" i="2"/>
  <c r="J67" i="2"/>
  <c r="G68" i="2"/>
  <c r="H68" i="2"/>
  <c r="I68" i="2"/>
  <c r="J68" i="2"/>
  <c r="G69" i="2"/>
  <c r="H69" i="2"/>
  <c r="I69" i="2"/>
  <c r="J69" i="2"/>
  <c r="G70" i="2"/>
  <c r="H70" i="2"/>
  <c r="I70" i="2"/>
  <c r="J70" i="2"/>
  <c r="G71" i="2"/>
  <c r="H71" i="2"/>
  <c r="I71" i="2"/>
  <c r="J71" i="2"/>
  <c r="G72" i="2"/>
  <c r="H72" i="2"/>
  <c r="I72" i="2"/>
  <c r="J72" i="2"/>
  <c r="G73" i="2"/>
  <c r="H73" i="2"/>
  <c r="I73" i="2"/>
  <c r="J73" i="2"/>
  <c r="G74" i="2"/>
  <c r="H74" i="2"/>
  <c r="I74" i="2"/>
  <c r="J74" i="2"/>
  <c r="G75" i="2"/>
  <c r="H75" i="2"/>
  <c r="I75" i="2"/>
  <c r="J75" i="2"/>
  <c r="G76" i="2"/>
  <c r="H76" i="2"/>
  <c r="I76" i="2"/>
  <c r="J76" i="2"/>
  <c r="G77" i="2"/>
  <c r="H77" i="2"/>
  <c r="I77" i="2"/>
  <c r="J77" i="2"/>
  <c r="G78" i="2"/>
  <c r="H78" i="2"/>
  <c r="I78" i="2"/>
  <c r="J78" i="2"/>
  <c r="G79" i="2"/>
  <c r="H79" i="2"/>
  <c r="I79" i="2"/>
  <c r="J79" i="2"/>
  <c r="G80" i="2"/>
  <c r="H80" i="2"/>
  <c r="I80" i="2"/>
  <c r="J80" i="2"/>
  <c r="G81" i="2"/>
  <c r="H81" i="2"/>
  <c r="I81" i="2"/>
  <c r="J81" i="2"/>
  <c r="G82" i="2"/>
  <c r="H82" i="2"/>
  <c r="I82" i="2"/>
  <c r="J82" i="2"/>
  <c r="G83" i="2"/>
  <c r="H83" i="2"/>
  <c r="I83" i="2"/>
  <c r="J83" i="2"/>
  <c r="G84" i="2"/>
  <c r="H84" i="2"/>
  <c r="I84" i="2"/>
  <c r="J84" i="2"/>
  <c r="G85" i="2"/>
  <c r="H85" i="2"/>
  <c r="I85" i="2"/>
  <c r="J85" i="2"/>
  <c r="G86" i="2"/>
  <c r="H86" i="2"/>
  <c r="I86" i="2"/>
  <c r="J86" i="2"/>
  <c r="G87" i="2"/>
  <c r="H87" i="2"/>
  <c r="I87" i="2"/>
  <c r="J87" i="2"/>
  <c r="G88" i="2"/>
  <c r="H88" i="2"/>
  <c r="I88" i="2"/>
  <c r="J88" i="2"/>
  <c r="G89" i="2"/>
  <c r="H89" i="2"/>
  <c r="I89" i="2"/>
  <c r="J89" i="2"/>
  <c r="G90" i="2"/>
  <c r="H90" i="2"/>
  <c r="I90" i="2"/>
  <c r="J90" i="2"/>
  <c r="G91" i="2"/>
  <c r="H91" i="2"/>
  <c r="I91" i="2"/>
  <c r="J91" i="2"/>
  <c r="G92" i="2"/>
  <c r="H92" i="2"/>
  <c r="I92" i="2"/>
  <c r="J92" i="2"/>
  <c r="G93" i="2"/>
  <c r="H93" i="2"/>
  <c r="I93" i="2"/>
  <c r="J93" i="2"/>
  <c r="G94" i="2"/>
  <c r="H94" i="2"/>
  <c r="I94" i="2"/>
  <c r="J94" i="2"/>
  <c r="G95" i="2"/>
  <c r="H95" i="2"/>
  <c r="I95" i="2"/>
  <c r="J95" i="2"/>
  <c r="G96" i="2"/>
  <c r="H96" i="2"/>
  <c r="I96" i="2"/>
  <c r="J96" i="2"/>
  <c r="G97" i="2"/>
  <c r="H97" i="2"/>
  <c r="I97" i="2"/>
  <c r="J97" i="2"/>
  <c r="G98" i="2"/>
  <c r="H98" i="2"/>
  <c r="I98" i="2"/>
  <c r="J98" i="2"/>
  <c r="G99" i="2"/>
  <c r="H99" i="2"/>
  <c r="I99" i="2"/>
  <c r="J99" i="2"/>
  <c r="G100" i="2"/>
  <c r="H100" i="2"/>
  <c r="I100" i="2"/>
  <c r="J100" i="2"/>
  <c r="G101" i="2"/>
  <c r="H101" i="2"/>
  <c r="I101" i="2"/>
  <c r="J101" i="2"/>
  <c r="G102" i="2"/>
  <c r="H102" i="2"/>
  <c r="I102" i="2"/>
  <c r="J102" i="2"/>
  <c r="G103" i="2"/>
  <c r="H103" i="2"/>
  <c r="I103" i="2"/>
  <c r="J103" i="2"/>
  <c r="G104" i="2"/>
  <c r="H104" i="2"/>
  <c r="I104" i="2"/>
  <c r="J104" i="2"/>
  <c r="G105" i="2"/>
  <c r="H105" i="2"/>
  <c r="I105" i="2"/>
  <c r="J105" i="2"/>
  <c r="G106" i="2"/>
  <c r="H106" i="2"/>
  <c r="I106" i="2"/>
  <c r="J106" i="2"/>
  <c r="G107" i="2"/>
  <c r="H107" i="2"/>
  <c r="I107" i="2"/>
  <c r="J107" i="2"/>
  <c r="G108" i="2"/>
  <c r="H108" i="2"/>
  <c r="I108" i="2"/>
  <c r="J108" i="2"/>
  <c r="G109" i="2"/>
  <c r="H109" i="2"/>
  <c r="I109" i="2"/>
  <c r="J109" i="2"/>
  <c r="G110" i="2"/>
  <c r="H110" i="2"/>
  <c r="I110" i="2"/>
  <c r="J110" i="2"/>
  <c r="G111" i="2"/>
  <c r="H111" i="2"/>
  <c r="I111" i="2"/>
  <c r="J111" i="2"/>
  <c r="G112" i="2"/>
  <c r="H112" i="2"/>
  <c r="I112" i="2"/>
  <c r="J112" i="2"/>
  <c r="G113" i="2"/>
  <c r="H113" i="2"/>
  <c r="I113" i="2"/>
  <c r="J113" i="2"/>
  <c r="G114" i="2"/>
  <c r="H114" i="2"/>
  <c r="I114" i="2"/>
  <c r="J114" i="2"/>
  <c r="G115" i="2"/>
  <c r="H115" i="2"/>
  <c r="I115" i="2"/>
  <c r="J115" i="2"/>
  <c r="G116" i="2"/>
  <c r="H116" i="2"/>
  <c r="I116" i="2"/>
  <c r="J116" i="2"/>
  <c r="G117" i="2"/>
  <c r="H117" i="2"/>
  <c r="I117" i="2"/>
  <c r="J117" i="2"/>
  <c r="G118" i="2"/>
  <c r="H118" i="2"/>
  <c r="I118" i="2"/>
  <c r="J118" i="2"/>
  <c r="G119" i="2"/>
  <c r="H119" i="2"/>
  <c r="I119" i="2"/>
  <c r="J119" i="2"/>
  <c r="G120" i="2"/>
  <c r="H120" i="2"/>
  <c r="I120" i="2"/>
  <c r="J120" i="2"/>
  <c r="G121" i="2"/>
  <c r="H121" i="2"/>
  <c r="I121" i="2"/>
  <c r="J121" i="2"/>
  <c r="G122" i="2"/>
  <c r="H122" i="2"/>
  <c r="I122" i="2"/>
  <c r="J122" i="2"/>
  <c r="G123" i="2"/>
  <c r="H123" i="2"/>
  <c r="I123" i="2"/>
  <c r="J123" i="2"/>
  <c r="G124" i="2"/>
  <c r="H124" i="2"/>
  <c r="I124" i="2"/>
  <c r="J124" i="2"/>
  <c r="G125" i="2"/>
  <c r="H125" i="2"/>
  <c r="I125" i="2"/>
  <c r="J125" i="2"/>
  <c r="G126" i="2"/>
  <c r="H126" i="2"/>
  <c r="I126" i="2"/>
  <c r="J126" i="2"/>
  <c r="G127" i="2"/>
  <c r="H127" i="2"/>
  <c r="I127" i="2"/>
  <c r="J127" i="2"/>
  <c r="G128" i="2"/>
  <c r="H128" i="2"/>
  <c r="I128" i="2"/>
  <c r="J128" i="2"/>
  <c r="G129" i="2"/>
  <c r="H129" i="2"/>
  <c r="I129" i="2"/>
  <c r="J129" i="2"/>
  <c r="G130" i="2"/>
  <c r="H130" i="2"/>
  <c r="I130" i="2"/>
  <c r="J130" i="2"/>
  <c r="G131" i="2"/>
  <c r="H131" i="2"/>
  <c r="I131" i="2"/>
  <c r="J131" i="2"/>
  <c r="G132" i="2"/>
  <c r="H132" i="2"/>
  <c r="I132" i="2"/>
  <c r="J132" i="2"/>
  <c r="G133" i="2"/>
  <c r="H133" i="2"/>
  <c r="I133" i="2"/>
  <c r="J133" i="2"/>
  <c r="G134" i="2"/>
  <c r="H134" i="2"/>
  <c r="I134" i="2"/>
  <c r="J134" i="2"/>
  <c r="G135" i="2"/>
  <c r="H135" i="2"/>
  <c r="I135" i="2"/>
  <c r="J135" i="2"/>
  <c r="G136" i="2"/>
  <c r="H136" i="2"/>
  <c r="I136" i="2"/>
  <c r="J136" i="2"/>
  <c r="G137" i="2"/>
  <c r="H137" i="2"/>
  <c r="I137" i="2"/>
  <c r="J137" i="2"/>
  <c r="G138" i="2"/>
  <c r="H138" i="2"/>
  <c r="I138" i="2"/>
  <c r="J138" i="2"/>
  <c r="G139" i="2"/>
  <c r="H139" i="2"/>
  <c r="I139" i="2"/>
  <c r="J139" i="2"/>
  <c r="G140" i="2"/>
  <c r="H140" i="2"/>
  <c r="I140" i="2"/>
  <c r="J140" i="2"/>
  <c r="G141" i="2"/>
  <c r="H141" i="2"/>
  <c r="I141" i="2"/>
  <c r="J141" i="2"/>
  <c r="G142" i="2"/>
  <c r="H142" i="2"/>
  <c r="I142" i="2"/>
  <c r="J142" i="2"/>
  <c r="G143" i="2"/>
  <c r="H143" i="2"/>
  <c r="I143" i="2"/>
  <c r="J143" i="2"/>
  <c r="G144" i="2"/>
  <c r="H144" i="2"/>
  <c r="I144" i="2"/>
  <c r="J144" i="2"/>
  <c r="G145" i="2"/>
  <c r="H145" i="2"/>
  <c r="I145" i="2"/>
  <c r="J145" i="2"/>
  <c r="G146" i="2"/>
  <c r="H146" i="2"/>
  <c r="I146" i="2"/>
  <c r="J146" i="2"/>
  <c r="G147" i="2"/>
  <c r="H147" i="2"/>
  <c r="I147" i="2"/>
  <c r="J147" i="2"/>
  <c r="G148" i="2"/>
  <c r="H148" i="2"/>
  <c r="I148" i="2"/>
  <c r="J148" i="2"/>
  <c r="G149" i="2"/>
  <c r="H149" i="2"/>
  <c r="I149" i="2"/>
  <c r="J149" i="2"/>
  <c r="G150" i="2"/>
  <c r="H150" i="2"/>
  <c r="I150" i="2"/>
  <c r="J150" i="2"/>
  <c r="G151" i="2"/>
  <c r="H151" i="2"/>
  <c r="I151" i="2"/>
  <c r="J151" i="2"/>
  <c r="G152" i="2"/>
  <c r="H152" i="2"/>
  <c r="I152" i="2"/>
  <c r="J152" i="2"/>
  <c r="G153" i="2"/>
  <c r="H153" i="2"/>
  <c r="I153" i="2"/>
  <c r="J153" i="2"/>
  <c r="G154" i="2"/>
  <c r="H154" i="2"/>
  <c r="I154" i="2"/>
  <c r="J154" i="2"/>
  <c r="G155" i="2"/>
  <c r="H155" i="2"/>
  <c r="I155" i="2"/>
  <c r="J155" i="2"/>
  <c r="G156" i="2"/>
  <c r="H156" i="2"/>
  <c r="I156" i="2"/>
  <c r="J156" i="2"/>
  <c r="G157" i="2"/>
  <c r="H157" i="2"/>
  <c r="I157" i="2"/>
  <c r="J157" i="2"/>
  <c r="G158" i="2"/>
  <c r="H158" i="2"/>
  <c r="I158" i="2"/>
  <c r="J158" i="2"/>
  <c r="G159" i="2"/>
  <c r="H159" i="2"/>
  <c r="I159" i="2"/>
  <c r="J159" i="2"/>
  <c r="G160" i="2"/>
  <c r="H160" i="2"/>
  <c r="I160" i="2"/>
  <c r="J160" i="2"/>
  <c r="G161" i="2"/>
  <c r="H161" i="2"/>
  <c r="I161" i="2"/>
  <c r="J161" i="2"/>
  <c r="G162" i="2"/>
  <c r="H162" i="2"/>
  <c r="I162" i="2"/>
  <c r="J162" i="2"/>
  <c r="G163" i="2"/>
  <c r="H163" i="2"/>
  <c r="I163" i="2"/>
  <c r="J163" i="2"/>
  <c r="G164" i="2"/>
  <c r="H164" i="2"/>
  <c r="I164" i="2"/>
  <c r="J164" i="2"/>
  <c r="G165" i="2"/>
  <c r="H165" i="2"/>
  <c r="I165" i="2"/>
  <c r="J165" i="2"/>
  <c r="G166" i="2"/>
  <c r="H166" i="2"/>
  <c r="I166" i="2"/>
  <c r="J166" i="2"/>
  <c r="G167" i="2"/>
  <c r="H167" i="2"/>
  <c r="I167" i="2"/>
  <c r="J167" i="2"/>
  <c r="G168" i="2"/>
  <c r="H168" i="2"/>
  <c r="I168" i="2"/>
  <c r="J168" i="2"/>
  <c r="G169" i="2"/>
  <c r="H169" i="2"/>
  <c r="I169" i="2"/>
  <c r="J169" i="2"/>
  <c r="G170" i="2"/>
  <c r="H170" i="2"/>
  <c r="I170" i="2"/>
  <c r="J170" i="2"/>
  <c r="G171" i="2"/>
  <c r="H171" i="2"/>
  <c r="I171" i="2"/>
  <c r="J171" i="2"/>
  <c r="G172" i="2"/>
  <c r="H172" i="2"/>
  <c r="I172" i="2"/>
  <c r="J172" i="2"/>
  <c r="G173" i="2"/>
  <c r="H173" i="2"/>
  <c r="I173" i="2"/>
  <c r="J173" i="2"/>
  <c r="G174" i="2"/>
  <c r="H174" i="2"/>
  <c r="I174" i="2"/>
  <c r="J174" i="2"/>
  <c r="G175" i="2"/>
  <c r="H175" i="2"/>
  <c r="I175" i="2"/>
  <c r="J175" i="2"/>
  <c r="G176" i="2"/>
  <c r="H176" i="2"/>
  <c r="I176" i="2"/>
  <c r="J176" i="2"/>
  <c r="G177" i="2"/>
  <c r="H177" i="2"/>
  <c r="I177" i="2"/>
  <c r="J177" i="2"/>
  <c r="G178" i="2"/>
  <c r="H178" i="2"/>
  <c r="I178" i="2"/>
  <c r="J178" i="2"/>
  <c r="G179" i="2"/>
  <c r="H179" i="2"/>
  <c r="I179" i="2"/>
  <c r="J179" i="2"/>
  <c r="G180" i="2"/>
  <c r="H180" i="2"/>
  <c r="I180" i="2"/>
  <c r="J180" i="2"/>
  <c r="G181" i="2"/>
  <c r="H181" i="2"/>
  <c r="I181" i="2"/>
  <c r="J181" i="2"/>
  <c r="G182" i="2"/>
  <c r="H182" i="2"/>
  <c r="I182" i="2"/>
  <c r="J182" i="2"/>
  <c r="G183" i="2"/>
  <c r="H183" i="2"/>
  <c r="I183" i="2"/>
  <c r="J183" i="2"/>
  <c r="G184" i="2"/>
  <c r="H184" i="2"/>
  <c r="I184" i="2"/>
  <c r="J184" i="2"/>
  <c r="G185" i="2"/>
  <c r="H185" i="2"/>
  <c r="I185" i="2"/>
  <c r="J185" i="2"/>
  <c r="G186" i="2"/>
  <c r="H186" i="2"/>
  <c r="I186" i="2"/>
  <c r="J186" i="2"/>
  <c r="G187" i="2"/>
  <c r="H187" i="2"/>
  <c r="I187" i="2"/>
  <c r="J187" i="2"/>
  <c r="G188" i="2"/>
  <c r="H188" i="2"/>
  <c r="I188" i="2"/>
  <c r="J188" i="2"/>
  <c r="G189" i="2"/>
  <c r="H189" i="2"/>
  <c r="I189" i="2"/>
  <c r="J189" i="2"/>
  <c r="G190" i="2"/>
  <c r="H190" i="2"/>
  <c r="I190" i="2"/>
  <c r="J190" i="2"/>
  <c r="G191" i="2"/>
  <c r="H191" i="2"/>
  <c r="I191" i="2"/>
  <c r="J191" i="2"/>
  <c r="G192" i="2"/>
  <c r="H192" i="2"/>
  <c r="I192" i="2"/>
  <c r="J192" i="2"/>
  <c r="G193" i="2"/>
  <c r="H193" i="2"/>
  <c r="I193" i="2"/>
  <c r="J193" i="2"/>
  <c r="G194" i="2"/>
  <c r="H194" i="2"/>
  <c r="I194" i="2"/>
  <c r="J194" i="2"/>
  <c r="G195" i="2"/>
  <c r="H195" i="2"/>
  <c r="I195" i="2"/>
  <c r="J195" i="2"/>
  <c r="G196" i="2"/>
  <c r="H196" i="2"/>
  <c r="I196" i="2"/>
  <c r="J196" i="2"/>
  <c r="G197" i="2"/>
  <c r="H197" i="2"/>
  <c r="I197" i="2"/>
  <c r="J197" i="2"/>
  <c r="G198" i="2"/>
  <c r="H198" i="2"/>
  <c r="I198" i="2"/>
  <c r="J198" i="2"/>
  <c r="G199" i="2"/>
  <c r="H199" i="2"/>
  <c r="I199" i="2"/>
  <c r="J199" i="2"/>
  <c r="G200" i="2"/>
  <c r="H200" i="2"/>
  <c r="I200" i="2"/>
  <c r="J200" i="2"/>
  <c r="G201" i="2"/>
  <c r="H201" i="2"/>
  <c r="I201" i="2"/>
  <c r="J201" i="2"/>
  <c r="G202" i="2"/>
  <c r="H202" i="2"/>
  <c r="I202" i="2"/>
  <c r="J202" i="2"/>
  <c r="G203" i="2"/>
  <c r="H203" i="2"/>
  <c r="I203" i="2"/>
  <c r="J203" i="2"/>
  <c r="G204" i="2"/>
  <c r="H204" i="2"/>
  <c r="I204" i="2"/>
  <c r="J204" i="2"/>
  <c r="G205" i="2"/>
  <c r="H205" i="2"/>
  <c r="I205" i="2"/>
  <c r="J205" i="2"/>
  <c r="G206" i="2"/>
  <c r="H206" i="2"/>
  <c r="I206" i="2"/>
  <c r="J206" i="2"/>
  <c r="G207" i="2"/>
  <c r="H207" i="2"/>
  <c r="I207" i="2"/>
  <c r="J207" i="2"/>
  <c r="G208" i="2"/>
  <c r="H208" i="2"/>
  <c r="I208" i="2"/>
  <c r="J208" i="2"/>
  <c r="G209" i="2"/>
  <c r="H209" i="2"/>
  <c r="I209" i="2"/>
  <c r="J209" i="2"/>
  <c r="G210" i="2"/>
  <c r="H210" i="2"/>
  <c r="I210" i="2"/>
  <c r="J210" i="2"/>
  <c r="G211" i="2"/>
  <c r="H211" i="2"/>
  <c r="I211" i="2"/>
  <c r="J211" i="2"/>
  <c r="G212" i="2"/>
  <c r="H212" i="2"/>
  <c r="I212" i="2"/>
  <c r="J212" i="2"/>
  <c r="G213" i="2"/>
  <c r="H213" i="2"/>
  <c r="I213" i="2"/>
  <c r="J213" i="2"/>
  <c r="G214" i="2"/>
  <c r="H214" i="2"/>
  <c r="I214" i="2"/>
  <c r="J214" i="2"/>
  <c r="G215" i="2"/>
  <c r="H215" i="2"/>
  <c r="I215" i="2"/>
  <c r="J215" i="2"/>
  <c r="G216" i="2"/>
  <c r="H216" i="2"/>
  <c r="I216" i="2"/>
  <c r="J216" i="2"/>
  <c r="G217" i="2"/>
  <c r="H217" i="2"/>
  <c r="I217" i="2"/>
  <c r="J217" i="2"/>
  <c r="G218" i="2"/>
  <c r="H218" i="2"/>
  <c r="I218" i="2"/>
  <c r="J218" i="2"/>
  <c r="G219" i="2"/>
  <c r="H219" i="2"/>
  <c r="I219" i="2"/>
  <c r="J219" i="2"/>
  <c r="G220" i="2"/>
  <c r="H220" i="2"/>
  <c r="I220" i="2"/>
  <c r="J220" i="2"/>
  <c r="G221" i="2"/>
  <c r="H221" i="2"/>
  <c r="I221" i="2"/>
  <c r="J221" i="2"/>
  <c r="G222" i="2"/>
  <c r="H222" i="2"/>
  <c r="I222" i="2"/>
  <c r="J222" i="2"/>
  <c r="G223" i="2"/>
  <c r="H223" i="2"/>
  <c r="I223" i="2"/>
  <c r="J223" i="2"/>
  <c r="G224" i="2"/>
  <c r="H224" i="2"/>
  <c r="I224" i="2"/>
  <c r="J224" i="2"/>
  <c r="G225" i="2"/>
  <c r="H225" i="2"/>
  <c r="I225" i="2"/>
  <c r="J225" i="2"/>
  <c r="G226" i="2"/>
  <c r="H226" i="2"/>
  <c r="I226" i="2"/>
  <c r="J226" i="2"/>
  <c r="G227" i="2"/>
  <c r="H227" i="2"/>
  <c r="I227" i="2"/>
  <c r="J227" i="2"/>
  <c r="G228" i="2"/>
  <c r="H228" i="2"/>
  <c r="I228" i="2"/>
  <c r="J228" i="2"/>
  <c r="G229" i="2"/>
  <c r="H229" i="2"/>
  <c r="I229" i="2"/>
  <c r="J229" i="2"/>
  <c r="G230" i="2"/>
  <c r="H230" i="2"/>
  <c r="I230" i="2"/>
  <c r="J230" i="2"/>
  <c r="G231" i="2"/>
  <c r="H231" i="2"/>
  <c r="I231" i="2"/>
  <c r="J231" i="2"/>
  <c r="G232" i="2"/>
  <c r="H232" i="2"/>
  <c r="I232" i="2"/>
  <c r="J232" i="2"/>
  <c r="G233" i="2"/>
  <c r="H233" i="2"/>
  <c r="I233" i="2"/>
  <c r="J233" i="2"/>
  <c r="G234" i="2"/>
  <c r="H234" i="2"/>
  <c r="I234" i="2"/>
  <c r="J234" i="2"/>
  <c r="G235" i="2"/>
  <c r="H235" i="2"/>
  <c r="I235" i="2"/>
  <c r="J235" i="2"/>
  <c r="G236" i="2"/>
  <c r="H236" i="2"/>
  <c r="I236" i="2"/>
  <c r="J236" i="2"/>
  <c r="G237" i="2"/>
  <c r="H237" i="2"/>
  <c r="I237" i="2"/>
  <c r="J237" i="2"/>
  <c r="G238" i="2"/>
  <c r="H238" i="2"/>
  <c r="I238" i="2"/>
  <c r="J238" i="2"/>
  <c r="G239" i="2"/>
  <c r="H239" i="2"/>
  <c r="I239" i="2"/>
  <c r="J239" i="2"/>
  <c r="G240" i="2"/>
  <c r="H240" i="2"/>
  <c r="I240" i="2"/>
  <c r="J240" i="2"/>
  <c r="G241" i="2"/>
  <c r="H241" i="2"/>
  <c r="I241" i="2"/>
  <c r="J241" i="2"/>
  <c r="G242" i="2"/>
  <c r="H242" i="2"/>
  <c r="I242" i="2"/>
  <c r="J242" i="2"/>
  <c r="G243" i="2"/>
  <c r="H243" i="2"/>
  <c r="I243" i="2"/>
  <c r="J243" i="2"/>
  <c r="G244" i="2"/>
  <c r="H244" i="2"/>
  <c r="I244" i="2"/>
  <c r="J244" i="2"/>
  <c r="G245" i="2"/>
  <c r="H245" i="2"/>
  <c r="I245" i="2"/>
  <c r="J245" i="2"/>
  <c r="G246" i="2"/>
  <c r="H246" i="2"/>
  <c r="I246" i="2"/>
  <c r="J246" i="2"/>
  <c r="G247" i="2"/>
  <c r="H247" i="2"/>
  <c r="I247" i="2"/>
  <c r="J247" i="2"/>
  <c r="G248" i="2"/>
  <c r="H248" i="2"/>
  <c r="I248" i="2"/>
  <c r="J248" i="2"/>
  <c r="G249" i="2"/>
  <c r="H249" i="2"/>
  <c r="I249" i="2"/>
  <c r="J249" i="2"/>
  <c r="G250" i="2"/>
  <c r="H250" i="2"/>
  <c r="I250" i="2"/>
  <c r="J250" i="2"/>
  <c r="G251" i="2"/>
  <c r="H251" i="2"/>
  <c r="I251" i="2"/>
  <c r="J251" i="2"/>
  <c r="G252" i="2"/>
  <c r="H252" i="2"/>
  <c r="I252" i="2"/>
  <c r="J252" i="2"/>
  <c r="N252" i="2" s="1"/>
  <c r="G253" i="2"/>
  <c r="H253" i="2"/>
  <c r="I253" i="2"/>
  <c r="J253" i="2"/>
  <c r="G254" i="2"/>
  <c r="H254" i="2"/>
  <c r="I254" i="2"/>
  <c r="J254" i="2"/>
  <c r="G255" i="2"/>
  <c r="H255" i="2"/>
  <c r="I255" i="2"/>
  <c r="J255" i="2"/>
  <c r="G256" i="2"/>
  <c r="H256" i="2"/>
  <c r="I256" i="2"/>
  <c r="J256" i="2"/>
  <c r="G257" i="2"/>
  <c r="H257" i="2"/>
  <c r="I257" i="2"/>
  <c r="J257" i="2"/>
  <c r="G258" i="2"/>
  <c r="H258" i="2"/>
  <c r="I258" i="2"/>
  <c r="J258" i="2"/>
  <c r="G259" i="2"/>
  <c r="H259" i="2"/>
  <c r="I259" i="2"/>
  <c r="J259" i="2"/>
  <c r="G260" i="2"/>
  <c r="H260" i="2"/>
  <c r="I260" i="2"/>
  <c r="J260" i="2"/>
  <c r="G261" i="2"/>
  <c r="H261" i="2"/>
  <c r="I261" i="2"/>
  <c r="J261" i="2"/>
  <c r="G262" i="2"/>
  <c r="H262" i="2"/>
  <c r="I262" i="2"/>
  <c r="J262" i="2"/>
  <c r="G263" i="2"/>
  <c r="H263" i="2"/>
  <c r="I263" i="2"/>
  <c r="J263" i="2"/>
  <c r="G264" i="2"/>
  <c r="H264" i="2"/>
  <c r="I264" i="2"/>
  <c r="J264" i="2"/>
  <c r="G265" i="2"/>
  <c r="H265" i="2"/>
  <c r="I265" i="2"/>
  <c r="J265" i="2"/>
  <c r="G266" i="2"/>
  <c r="H266" i="2"/>
  <c r="I266" i="2"/>
  <c r="J266" i="2"/>
  <c r="G267" i="2"/>
  <c r="H267" i="2"/>
  <c r="I267" i="2"/>
  <c r="J267" i="2"/>
  <c r="G268" i="2"/>
  <c r="H268" i="2"/>
  <c r="I268" i="2"/>
  <c r="J268" i="2"/>
  <c r="G269" i="2"/>
  <c r="H269" i="2"/>
  <c r="I269" i="2"/>
  <c r="J269" i="2"/>
  <c r="G270" i="2"/>
  <c r="H270" i="2"/>
  <c r="I270" i="2"/>
  <c r="J270" i="2"/>
  <c r="G271" i="2"/>
  <c r="H271" i="2"/>
  <c r="I271" i="2"/>
  <c r="J271" i="2"/>
  <c r="G272" i="2"/>
  <c r="H272" i="2"/>
  <c r="I272" i="2"/>
  <c r="J272" i="2"/>
  <c r="G273" i="2"/>
  <c r="H273" i="2"/>
  <c r="I273" i="2"/>
  <c r="J273" i="2"/>
  <c r="G274" i="2"/>
  <c r="H274" i="2"/>
  <c r="I274" i="2"/>
  <c r="J274" i="2"/>
  <c r="G275" i="2"/>
  <c r="H275" i="2"/>
  <c r="I275" i="2"/>
  <c r="J275" i="2"/>
  <c r="G276" i="2"/>
  <c r="H276" i="2"/>
  <c r="I276" i="2"/>
  <c r="J276" i="2"/>
  <c r="G277" i="2"/>
  <c r="H277" i="2"/>
  <c r="I277" i="2"/>
  <c r="J277" i="2"/>
  <c r="G278" i="2"/>
  <c r="H278" i="2"/>
  <c r="I278" i="2"/>
  <c r="J278" i="2"/>
  <c r="G279" i="2"/>
  <c r="H279" i="2"/>
  <c r="I279" i="2"/>
  <c r="J279" i="2"/>
  <c r="G280" i="2"/>
  <c r="H280" i="2"/>
  <c r="I280" i="2"/>
  <c r="J280" i="2"/>
  <c r="G281" i="2"/>
  <c r="H281" i="2"/>
  <c r="I281" i="2"/>
  <c r="J281" i="2"/>
  <c r="G282" i="2"/>
  <c r="H282" i="2"/>
  <c r="I282" i="2"/>
  <c r="J282" i="2"/>
  <c r="G283" i="2"/>
  <c r="H283" i="2"/>
  <c r="I283" i="2"/>
  <c r="J283" i="2"/>
  <c r="G284" i="2"/>
  <c r="H284" i="2"/>
  <c r="I284" i="2"/>
  <c r="J284" i="2"/>
  <c r="G285" i="2"/>
  <c r="H285" i="2"/>
  <c r="I285" i="2"/>
  <c r="J285" i="2"/>
  <c r="G286" i="2"/>
  <c r="H286" i="2"/>
  <c r="I286" i="2"/>
  <c r="J286" i="2"/>
  <c r="G287" i="2"/>
  <c r="H287" i="2"/>
  <c r="I287" i="2"/>
  <c r="J287" i="2"/>
  <c r="G288" i="2"/>
  <c r="H288" i="2"/>
  <c r="I288" i="2"/>
  <c r="J288" i="2"/>
  <c r="G289" i="2"/>
  <c r="H289" i="2"/>
  <c r="I289" i="2"/>
  <c r="J289" i="2"/>
  <c r="G290" i="2"/>
  <c r="H290" i="2"/>
  <c r="I290" i="2"/>
  <c r="J290" i="2"/>
  <c r="G291" i="2"/>
  <c r="H291" i="2"/>
  <c r="I291" i="2"/>
  <c r="J291" i="2"/>
  <c r="G292" i="2"/>
  <c r="H292" i="2"/>
  <c r="I292" i="2"/>
  <c r="J292" i="2"/>
  <c r="G293" i="2"/>
  <c r="H293" i="2"/>
  <c r="I293" i="2"/>
  <c r="J293" i="2"/>
  <c r="G294" i="2"/>
  <c r="H294" i="2"/>
  <c r="I294" i="2"/>
  <c r="J294" i="2"/>
  <c r="G295" i="2"/>
  <c r="H295" i="2"/>
  <c r="I295" i="2"/>
  <c r="J295" i="2"/>
  <c r="G296" i="2"/>
  <c r="H296" i="2"/>
  <c r="I296" i="2"/>
  <c r="J296" i="2"/>
  <c r="G297" i="2"/>
  <c r="H297" i="2"/>
  <c r="I297" i="2"/>
  <c r="J297" i="2"/>
  <c r="G298" i="2"/>
  <c r="H298" i="2"/>
  <c r="I298" i="2"/>
  <c r="J298" i="2"/>
  <c r="G299" i="2"/>
  <c r="H299" i="2"/>
  <c r="I299" i="2"/>
  <c r="J299" i="2"/>
  <c r="G300" i="2"/>
  <c r="H300" i="2"/>
  <c r="I300" i="2"/>
  <c r="J300" i="2"/>
  <c r="G301" i="2"/>
  <c r="H301" i="2"/>
  <c r="I301" i="2"/>
  <c r="J301" i="2"/>
  <c r="G302" i="2"/>
  <c r="H302" i="2"/>
  <c r="I302" i="2"/>
  <c r="J302" i="2"/>
  <c r="G303" i="2"/>
  <c r="H303" i="2"/>
  <c r="I303" i="2"/>
  <c r="J303" i="2"/>
  <c r="G304" i="2"/>
  <c r="H304" i="2"/>
  <c r="I304" i="2"/>
  <c r="J304" i="2"/>
  <c r="G305" i="2"/>
  <c r="H305" i="2"/>
  <c r="I305" i="2"/>
  <c r="J305" i="2"/>
  <c r="G306" i="2"/>
  <c r="H306" i="2"/>
  <c r="I306" i="2"/>
  <c r="J306" i="2"/>
  <c r="G307" i="2"/>
  <c r="H307" i="2"/>
  <c r="I307" i="2"/>
  <c r="J307" i="2"/>
  <c r="G308" i="2"/>
  <c r="H308" i="2"/>
  <c r="I308" i="2"/>
  <c r="J308" i="2"/>
  <c r="G309" i="2"/>
  <c r="H309" i="2"/>
  <c r="I309" i="2"/>
  <c r="J309" i="2"/>
  <c r="G310" i="2"/>
  <c r="H310" i="2"/>
  <c r="I310" i="2"/>
  <c r="J310" i="2"/>
  <c r="G311" i="2"/>
  <c r="H311" i="2"/>
  <c r="I311" i="2"/>
  <c r="J311" i="2"/>
  <c r="G312" i="2"/>
  <c r="H312" i="2"/>
  <c r="I312" i="2"/>
  <c r="J312" i="2"/>
  <c r="G313" i="2"/>
  <c r="H313" i="2"/>
  <c r="I313" i="2"/>
  <c r="J313" i="2"/>
  <c r="G314" i="2"/>
  <c r="H314" i="2"/>
  <c r="I314" i="2"/>
  <c r="J314" i="2"/>
  <c r="G315" i="2"/>
  <c r="H315" i="2"/>
  <c r="I315" i="2"/>
  <c r="J315" i="2"/>
  <c r="G316" i="2"/>
  <c r="H316" i="2"/>
  <c r="I316" i="2"/>
  <c r="J316" i="2"/>
  <c r="G317" i="2"/>
  <c r="H317" i="2"/>
  <c r="I317" i="2"/>
  <c r="J317" i="2"/>
  <c r="G318" i="2"/>
  <c r="H318" i="2"/>
  <c r="I318" i="2"/>
  <c r="J318" i="2"/>
  <c r="G319" i="2"/>
  <c r="H319" i="2"/>
  <c r="I319" i="2"/>
  <c r="J319" i="2"/>
  <c r="G320" i="2"/>
  <c r="H320" i="2"/>
  <c r="I320" i="2"/>
  <c r="J320" i="2"/>
  <c r="G321" i="2"/>
  <c r="H321" i="2"/>
  <c r="I321" i="2"/>
  <c r="J321" i="2"/>
  <c r="G322" i="2"/>
  <c r="H322" i="2"/>
  <c r="I322" i="2"/>
  <c r="J322" i="2"/>
  <c r="G323" i="2"/>
  <c r="H323" i="2"/>
  <c r="I323" i="2"/>
  <c r="J323" i="2"/>
  <c r="G324" i="2"/>
  <c r="H324" i="2"/>
  <c r="I324" i="2"/>
  <c r="J324" i="2"/>
  <c r="G325" i="2"/>
  <c r="H325" i="2"/>
  <c r="I325" i="2"/>
  <c r="J325" i="2"/>
  <c r="G326" i="2"/>
  <c r="H326" i="2"/>
  <c r="I326" i="2"/>
  <c r="J326" i="2"/>
  <c r="G327" i="2"/>
  <c r="H327" i="2"/>
  <c r="I327" i="2"/>
  <c r="J327" i="2"/>
  <c r="G328" i="2"/>
  <c r="H328" i="2"/>
  <c r="I328" i="2"/>
  <c r="J328" i="2"/>
  <c r="G329" i="2"/>
  <c r="H329" i="2"/>
  <c r="I329" i="2"/>
  <c r="J329" i="2"/>
  <c r="G330" i="2"/>
  <c r="H330" i="2"/>
  <c r="I330" i="2"/>
  <c r="J330" i="2"/>
  <c r="G331" i="2"/>
  <c r="H331" i="2"/>
  <c r="I331" i="2"/>
  <c r="J331" i="2"/>
  <c r="G332" i="2"/>
  <c r="H332" i="2"/>
  <c r="I332" i="2"/>
  <c r="J332" i="2"/>
  <c r="G333" i="2"/>
  <c r="H333" i="2"/>
  <c r="I333" i="2"/>
  <c r="J333" i="2"/>
  <c r="G334" i="2"/>
  <c r="H334" i="2"/>
  <c r="I334" i="2"/>
  <c r="J334" i="2"/>
  <c r="G335" i="2"/>
  <c r="H335" i="2"/>
  <c r="I335" i="2"/>
  <c r="J335" i="2"/>
  <c r="G336" i="2"/>
  <c r="H336" i="2"/>
  <c r="I336" i="2"/>
  <c r="J336" i="2"/>
  <c r="G337" i="2"/>
  <c r="H337" i="2"/>
  <c r="I337" i="2"/>
  <c r="J337" i="2"/>
  <c r="G338" i="2"/>
  <c r="H338" i="2"/>
  <c r="I338" i="2"/>
  <c r="J338" i="2"/>
  <c r="G339" i="2"/>
  <c r="H339" i="2"/>
  <c r="I339" i="2"/>
  <c r="J339" i="2"/>
  <c r="G340" i="2"/>
  <c r="H340" i="2"/>
  <c r="I340" i="2"/>
  <c r="J340" i="2"/>
  <c r="G341" i="2"/>
  <c r="H341" i="2"/>
  <c r="I341" i="2"/>
  <c r="J341" i="2"/>
  <c r="G342" i="2"/>
  <c r="H342" i="2"/>
  <c r="I342" i="2"/>
  <c r="J342" i="2"/>
  <c r="G343" i="2"/>
  <c r="H343" i="2"/>
  <c r="I343" i="2"/>
  <c r="J343" i="2"/>
  <c r="G344" i="2"/>
  <c r="H344" i="2"/>
  <c r="I344" i="2"/>
  <c r="J344" i="2"/>
  <c r="G345" i="2"/>
  <c r="H345" i="2"/>
  <c r="I345" i="2"/>
  <c r="J345" i="2"/>
  <c r="G346" i="2"/>
  <c r="H346" i="2"/>
  <c r="I346" i="2"/>
  <c r="J346" i="2"/>
  <c r="G347" i="2"/>
  <c r="H347" i="2"/>
  <c r="I347" i="2"/>
  <c r="J347" i="2"/>
  <c r="G348" i="2"/>
  <c r="H348" i="2"/>
  <c r="I348" i="2"/>
  <c r="J348" i="2"/>
  <c r="G349" i="2"/>
  <c r="H349" i="2"/>
  <c r="I349" i="2"/>
  <c r="J349" i="2"/>
  <c r="G350" i="2"/>
  <c r="H350" i="2"/>
  <c r="I350" i="2"/>
  <c r="J350" i="2"/>
  <c r="G351" i="2"/>
  <c r="H351" i="2"/>
  <c r="I351" i="2"/>
  <c r="J351" i="2"/>
  <c r="G352" i="2"/>
  <c r="H352" i="2"/>
  <c r="I352" i="2"/>
  <c r="J352" i="2"/>
  <c r="G353" i="2"/>
  <c r="H353" i="2"/>
  <c r="I353" i="2"/>
  <c r="J353" i="2"/>
  <c r="G354" i="2"/>
  <c r="H354" i="2"/>
  <c r="I354" i="2"/>
  <c r="J354" i="2"/>
  <c r="G355" i="2"/>
  <c r="H355" i="2"/>
  <c r="I355" i="2"/>
  <c r="J355" i="2"/>
  <c r="G356" i="2"/>
  <c r="H356" i="2"/>
  <c r="I356" i="2"/>
  <c r="J356" i="2"/>
  <c r="G357" i="2"/>
  <c r="H357" i="2"/>
  <c r="I357" i="2"/>
  <c r="J357" i="2"/>
  <c r="G358" i="2"/>
  <c r="H358" i="2"/>
  <c r="I358" i="2"/>
  <c r="J358" i="2"/>
  <c r="G359" i="2"/>
  <c r="H359" i="2"/>
  <c r="I359" i="2"/>
  <c r="J359" i="2"/>
  <c r="G360" i="2"/>
  <c r="H360" i="2"/>
  <c r="I360" i="2"/>
  <c r="J360" i="2"/>
  <c r="G361" i="2"/>
  <c r="H361" i="2"/>
  <c r="I361" i="2"/>
  <c r="J361" i="2"/>
  <c r="G362" i="2"/>
  <c r="H362" i="2"/>
  <c r="I362" i="2"/>
  <c r="J362" i="2"/>
  <c r="G363" i="2"/>
  <c r="H363" i="2"/>
  <c r="I363" i="2"/>
  <c r="J363" i="2"/>
  <c r="G364" i="2"/>
  <c r="H364" i="2"/>
  <c r="I364" i="2"/>
  <c r="J364" i="2"/>
  <c r="G365" i="2"/>
  <c r="H365" i="2"/>
  <c r="I365" i="2"/>
  <c r="J365" i="2"/>
  <c r="G366" i="2"/>
  <c r="H366" i="2"/>
  <c r="I366" i="2"/>
  <c r="J366" i="2"/>
  <c r="G367" i="2"/>
  <c r="H367" i="2"/>
  <c r="I367" i="2"/>
  <c r="J367" i="2"/>
  <c r="G368" i="2"/>
  <c r="H368" i="2"/>
  <c r="I368" i="2"/>
  <c r="J368" i="2"/>
  <c r="G369" i="2"/>
  <c r="H369" i="2"/>
  <c r="I369" i="2"/>
  <c r="J369" i="2"/>
  <c r="G370" i="2"/>
  <c r="H370" i="2"/>
  <c r="I370" i="2"/>
  <c r="J370" i="2"/>
  <c r="G371" i="2"/>
  <c r="H371" i="2"/>
  <c r="I371" i="2"/>
  <c r="J371" i="2"/>
  <c r="G372" i="2"/>
  <c r="H372" i="2"/>
  <c r="I372" i="2"/>
  <c r="J372" i="2"/>
  <c r="G373" i="2"/>
  <c r="H373" i="2"/>
  <c r="I373" i="2"/>
  <c r="J373" i="2"/>
  <c r="G374" i="2"/>
  <c r="H374" i="2"/>
  <c r="I374" i="2"/>
  <c r="J374" i="2"/>
  <c r="G375" i="2"/>
  <c r="H375" i="2"/>
  <c r="I375" i="2"/>
  <c r="J375" i="2"/>
  <c r="G376" i="2"/>
  <c r="H376" i="2"/>
  <c r="I376" i="2"/>
  <c r="J376" i="2"/>
  <c r="G377" i="2"/>
  <c r="H377" i="2"/>
  <c r="I377" i="2"/>
  <c r="J377" i="2"/>
  <c r="G378" i="2"/>
  <c r="H378" i="2"/>
  <c r="I378" i="2"/>
  <c r="J378" i="2"/>
  <c r="G379" i="2"/>
  <c r="H379" i="2"/>
  <c r="I379" i="2"/>
  <c r="J379" i="2"/>
  <c r="G380" i="2"/>
  <c r="H380" i="2"/>
  <c r="I380" i="2"/>
  <c r="J380" i="2"/>
  <c r="G381" i="2"/>
  <c r="H381" i="2"/>
  <c r="I381" i="2"/>
  <c r="J381" i="2"/>
  <c r="G382" i="2"/>
  <c r="H382" i="2"/>
  <c r="I382" i="2"/>
  <c r="J382" i="2"/>
  <c r="G383" i="2"/>
  <c r="H383" i="2"/>
  <c r="I383" i="2"/>
  <c r="J383" i="2"/>
  <c r="G384" i="2"/>
  <c r="H384" i="2"/>
  <c r="I384" i="2"/>
  <c r="J384" i="2"/>
  <c r="G385" i="2"/>
  <c r="H385" i="2"/>
  <c r="I385" i="2"/>
  <c r="J385" i="2"/>
  <c r="G386" i="2"/>
  <c r="H386" i="2"/>
  <c r="I386" i="2"/>
  <c r="J386" i="2"/>
  <c r="G387" i="2"/>
  <c r="H387" i="2"/>
  <c r="I387" i="2"/>
  <c r="J387" i="2"/>
  <c r="G388" i="2"/>
  <c r="H388" i="2"/>
  <c r="I388" i="2"/>
  <c r="J388" i="2"/>
  <c r="G389" i="2"/>
  <c r="H389" i="2"/>
  <c r="I389" i="2"/>
  <c r="J389" i="2"/>
  <c r="G390" i="2"/>
  <c r="H390" i="2"/>
  <c r="I390" i="2"/>
  <c r="J390" i="2"/>
  <c r="G391" i="2"/>
  <c r="H391" i="2"/>
  <c r="I391" i="2"/>
  <c r="J391" i="2"/>
  <c r="G392" i="2"/>
  <c r="H392" i="2"/>
  <c r="I392" i="2"/>
  <c r="J392" i="2"/>
  <c r="G393" i="2"/>
  <c r="H393" i="2"/>
  <c r="I393" i="2"/>
  <c r="J393" i="2"/>
  <c r="G394" i="2"/>
  <c r="H394" i="2"/>
  <c r="I394" i="2"/>
  <c r="J394" i="2"/>
  <c r="G395" i="2"/>
  <c r="H395" i="2"/>
  <c r="I395" i="2"/>
  <c r="J395" i="2"/>
  <c r="G396" i="2"/>
  <c r="H396" i="2"/>
  <c r="I396" i="2"/>
  <c r="J396" i="2"/>
  <c r="G397" i="2"/>
  <c r="H397" i="2"/>
  <c r="I397" i="2"/>
  <c r="J397" i="2"/>
  <c r="G398" i="2"/>
  <c r="H398" i="2"/>
  <c r="I398" i="2"/>
  <c r="J398" i="2"/>
  <c r="G399" i="2"/>
  <c r="H399" i="2"/>
  <c r="I399" i="2"/>
  <c r="J399" i="2"/>
  <c r="G400" i="2"/>
  <c r="H400" i="2"/>
  <c r="I400" i="2"/>
  <c r="J400" i="2"/>
  <c r="G401" i="2"/>
  <c r="H401" i="2"/>
  <c r="I401" i="2"/>
  <c r="J401" i="2"/>
  <c r="G402" i="2"/>
  <c r="H402" i="2"/>
  <c r="I402" i="2"/>
  <c r="J402" i="2"/>
  <c r="G403" i="2"/>
  <c r="H403" i="2"/>
  <c r="I403" i="2"/>
  <c r="J403" i="2"/>
  <c r="G404" i="2"/>
  <c r="H404" i="2"/>
  <c r="I404" i="2"/>
  <c r="J404" i="2"/>
  <c r="G405" i="2"/>
  <c r="H405" i="2"/>
  <c r="I405" i="2"/>
  <c r="J405" i="2"/>
  <c r="G406" i="2"/>
  <c r="H406" i="2"/>
  <c r="I406" i="2"/>
  <c r="J406" i="2"/>
  <c r="G407" i="2"/>
  <c r="H407" i="2"/>
  <c r="I407" i="2"/>
  <c r="J407" i="2"/>
  <c r="G408" i="2"/>
  <c r="H408" i="2"/>
  <c r="I408" i="2"/>
  <c r="J408" i="2"/>
  <c r="G409" i="2"/>
  <c r="H409" i="2"/>
  <c r="I409" i="2"/>
  <c r="J409" i="2"/>
  <c r="G410" i="2"/>
  <c r="H410" i="2"/>
  <c r="I410" i="2"/>
  <c r="J410" i="2"/>
  <c r="G411" i="2"/>
  <c r="H411" i="2"/>
  <c r="I411" i="2"/>
  <c r="J411" i="2"/>
  <c r="G412" i="2"/>
  <c r="H412" i="2"/>
  <c r="I412" i="2"/>
  <c r="J412" i="2"/>
  <c r="G413" i="2"/>
  <c r="H413" i="2"/>
  <c r="I413" i="2"/>
  <c r="J413" i="2"/>
  <c r="G414" i="2"/>
  <c r="H414" i="2"/>
  <c r="I414" i="2"/>
  <c r="J414" i="2"/>
  <c r="G415" i="2"/>
  <c r="H415" i="2"/>
  <c r="I415" i="2"/>
  <c r="J415" i="2"/>
  <c r="G416" i="2"/>
  <c r="H416" i="2"/>
  <c r="I416" i="2"/>
  <c r="J416" i="2"/>
  <c r="G417" i="2"/>
  <c r="H417" i="2"/>
  <c r="I417" i="2"/>
  <c r="J417" i="2"/>
  <c r="G418" i="2"/>
  <c r="H418" i="2"/>
  <c r="I418" i="2"/>
  <c r="J418" i="2"/>
  <c r="G419" i="2"/>
  <c r="H419" i="2"/>
  <c r="I419" i="2"/>
  <c r="J419" i="2"/>
  <c r="G420" i="2"/>
  <c r="H420" i="2"/>
  <c r="I420" i="2"/>
  <c r="J420" i="2"/>
  <c r="G421" i="2"/>
  <c r="H421" i="2"/>
  <c r="I421" i="2"/>
  <c r="J421" i="2"/>
  <c r="G422" i="2"/>
  <c r="H422" i="2"/>
  <c r="I422" i="2"/>
  <c r="J422" i="2"/>
  <c r="G423" i="2"/>
  <c r="H423" i="2"/>
  <c r="I423" i="2"/>
  <c r="J423" i="2"/>
  <c r="G424" i="2"/>
  <c r="H424" i="2"/>
  <c r="I424" i="2"/>
  <c r="J424" i="2"/>
  <c r="G425" i="2"/>
  <c r="H425" i="2"/>
  <c r="I425" i="2"/>
  <c r="J425" i="2"/>
  <c r="G426" i="2"/>
  <c r="H426" i="2"/>
  <c r="I426" i="2"/>
  <c r="J426" i="2"/>
  <c r="G427" i="2"/>
  <c r="H427" i="2"/>
  <c r="I427" i="2"/>
  <c r="J427" i="2"/>
  <c r="G428" i="2"/>
  <c r="H428" i="2"/>
  <c r="I428" i="2"/>
  <c r="J428" i="2"/>
  <c r="G429" i="2"/>
  <c r="H429" i="2"/>
  <c r="I429" i="2"/>
  <c r="J429" i="2"/>
  <c r="G430" i="2"/>
  <c r="H430" i="2"/>
  <c r="I430" i="2"/>
  <c r="J430" i="2"/>
  <c r="G431" i="2"/>
  <c r="H431" i="2"/>
  <c r="I431" i="2"/>
  <c r="J431" i="2"/>
  <c r="G432" i="2"/>
  <c r="H432" i="2"/>
  <c r="I432" i="2"/>
  <c r="J432" i="2"/>
  <c r="G433" i="2"/>
  <c r="H433" i="2"/>
  <c r="I433" i="2"/>
  <c r="J433" i="2"/>
  <c r="G434" i="2"/>
  <c r="H434" i="2"/>
  <c r="I434" i="2"/>
  <c r="J434" i="2"/>
  <c r="G435" i="2"/>
  <c r="H435" i="2"/>
  <c r="I435" i="2"/>
  <c r="J435" i="2"/>
  <c r="G436" i="2"/>
  <c r="H436" i="2"/>
  <c r="I436" i="2"/>
  <c r="J436" i="2"/>
  <c r="G437" i="2"/>
  <c r="H437" i="2"/>
  <c r="I437" i="2"/>
  <c r="J437" i="2"/>
  <c r="G438" i="2"/>
  <c r="H438" i="2"/>
  <c r="I438" i="2"/>
  <c r="J438" i="2"/>
  <c r="G439" i="2"/>
  <c r="H439" i="2"/>
  <c r="I439" i="2"/>
  <c r="J439" i="2"/>
  <c r="G440" i="2"/>
  <c r="H440" i="2"/>
  <c r="I440" i="2"/>
  <c r="J440" i="2"/>
  <c r="G441" i="2"/>
  <c r="H441" i="2"/>
  <c r="I441" i="2"/>
  <c r="J441" i="2"/>
  <c r="G442" i="2"/>
  <c r="H442" i="2"/>
  <c r="I442" i="2"/>
  <c r="J442" i="2"/>
  <c r="G443" i="2"/>
  <c r="H443" i="2"/>
  <c r="I443" i="2"/>
  <c r="J443" i="2"/>
  <c r="G444" i="2"/>
  <c r="H444" i="2"/>
  <c r="I444" i="2"/>
  <c r="J444" i="2"/>
  <c r="G445" i="2"/>
  <c r="H445" i="2"/>
  <c r="I445" i="2"/>
  <c r="J445" i="2"/>
  <c r="G446" i="2"/>
  <c r="H446" i="2"/>
  <c r="I446" i="2"/>
  <c r="J446" i="2"/>
  <c r="G447" i="2"/>
  <c r="H447" i="2"/>
  <c r="I447" i="2"/>
  <c r="J447" i="2"/>
  <c r="G448" i="2"/>
  <c r="H448" i="2"/>
  <c r="I448" i="2"/>
  <c r="J448" i="2"/>
  <c r="G449" i="2"/>
  <c r="H449" i="2"/>
  <c r="I449" i="2"/>
  <c r="J449" i="2"/>
  <c r="G450" i="2"/>
  <c r="H450" i="2"/>
  <c r="I450" i="2"/>
  <c r="J450" i="2"/>
  <c r="G451" i="2"/>
  <c r="H451" i="2"/>
  <c r="I451" i="2"/>
  <c r="J451" i="2"/>
  <c r="G452" i="2"/>
  <c r="H452" i="2"/>
  <c r="I452" i="2"/>
  <c r="J452" i="2"/>
  <c r="G453" i="2"/>
  <c r="H453" i="2"/>
  <c r="I453" i="2"/>
  <c r="J453" i="2"/>
  <c r="G454" i="2"/>
  <c r="H454" i="2"/>
  <c r="I454" i="2"/>
  <c r="J454" i="2"/>
  <c r="G455" i="2"/>
  <c r="H455" i="2"/>
  <c r="I455" i="2"/>
  <c r="J455" i="2"/>
  <c r="G456" i="2"/>
  <c r="H456" i="2"/>
  <c r="I456" i="2"/>
  <c r="J456" i="2"/>
  <c r="G457" i="2"/>
  <c r="H457" i="2"/>
  <c r="I457" i="2"/>
  <c r="J457" i="2"/>
  <c r="G458" i="2"/>
  <c r="H458" i="2"/>
  <c r="I458" i="2"/>
  <c r="J458" i="2"/>
  <c r="G459" i="2"/>
  <c r="H459" i="2"/>
  <c r="I459" i="2"/>
  <c r="J459" i="2"/>
  <c r="G460" i="2"/>
  <c r="H460" i="2"/>
  <c r="I460" i="2"/>
  <c r="J460" i="2"/>
  <c r="G461" i="2"/>
  <c r="H461" i="2"/>
  <c r="I461" i="2"/>
  <c r="J461" i="2"/>
  <c r="G462" i="2"/>
  <c r="H462" i="2"/>
  <c r="I462" i="2"/>
  <c r="J462" i="2"/>
  <c r="G463" i="2"/>
  <c r="H463" i="2"/>
  <c r="I463" i="2"/>
  <c r="J463" i="2"/>
  <c r="G464" i="2"/>
  <c r="H464" i="2"/>
  <c r="I464" i="2"/>
  <c r="J464" i="2"/>
  <c r="G465" i="2"/>
  <c r="H465" i="2"/>
  <c r="I465" i="2"/>
  <c r="J465" i="2"/>
  <c r="G466" i="2"/>
  <c r="H466" i="2"/>
  <c r="I466" i="2"/>
  <c r="J466" i="2"/>
  <c r="G467" i="2"/>
  <c r="H467" i="2"/>
  <c r="I467" i="2"/>
  <c r="J467" i="2"/>
  <c r="G468" i="2"/>
  <c r="H468" i="2"/>
  <c r="I468" i="2"/>
  <c r="J468" i="2"/>
  <c r="G469" i="2"/>
  <c r="H469" i="2"/>
  <c r="I469" i="2"/>
  <c r="J469" i="2"/>
  <c r="G470" i="2"/>
  <c r="H470" i="2"/>
  <c r="I470" i="2"/>
  <c r="J470" i="2"/>
  <c r="G471" i="2"/>
  <c r="H471" i="2"/>
  <c r="I471" i="2"/>
  <c r="J471" i="2"/>
  <c r="G472" i="2"/>
  <c r="H472" i="2"/>
  <c r="I472" i="2"/>
  <c r="J472" i="2"/>
  <c r="G473" i="2"/>
  <c r="H473" i="2"/>
  <c r="I473" i="2"/>
  <c r="J473" i="2"/>
  <c r="G474" i="2"/>
  <c r="H474" i="2"/>
  <c r="I474" i="2"/>
  <c r="J474" i="2"/>
  <c r="G475" i="2"/>
  <c r="H475" i="2"/>
  <c r="I475" i="2"/>
  <c r="J475" i="2"/>
  <c r="G476" i="2"/>
  <c r="H476" i="2"/>
  <c r="I476" i="2"/>
  <c r="J476" i="2"/>
  <c r="G477" i="2"/>
  <c r="H477" i="2"/>
  <c r="I477" i="2"/>
  <c r="J477" i="2"/>
  <c r="G478" i="2"/>
  <c r="H478" i="2"/>
  <c r="I478" i="2"/>
  <c r="J478" i="2"/>
  <c r="G479" i="2"/>
  <c r="H479" i="2"/>
  <c r="I479" i="2"/>
  <c r="J479" i="2"/>
  <c r="G480" i="2"/>
  <c r="H480" i="2"/>
  <c r="I480" i="2"/>
  <c r="J480" i="2"/>
  <c r="G481" i="2"/>
  <c r="H481" i="2"/>
  <c r="I481" i="2"/>
  <c r="J481" i="2"/>
  <c r="G482" i="2"/>
  <c r="H482" i="2"/>
  <c r="I482" i="2"/>
  <c r="J482" i="2"/>
  <c r="G483" i="2"/>
  <c r="H483" i="2"/>
  <c r="I483" i="2"/>
  <c r="J483" i="2"/>
  <c r="G484" i="2"/>
  <c r="H484" i="2"/>
  <c r="I484" i="2"/>
  <c r="J484" i="2"/>
  <c r="G485" i="2"/>
  <c r="H485" i="2"/>
  <c r="I485" i="2"/>
  <c r="J485" i="2"/>
  <c r="G486" i="2"/>
  <c r="H486" i="2"/>
  <c r="I486" i="2"/>
  <c r="J486" i="2"/>
  <c r="G487" i="2"/>
  <c r="H487" i="2"/>
  <c r="I487" i="2"/>
  <c r="J487" i="2"/>
  <c r="G488" i="2"/>
  <c r="H488" i="2"/>
  <c r="I488" i="2"/>
  <c r="J488" i="2"/>
  <c r="G489" i="2"/>
  <c r="H489" i="2"/>
  <c r="I489" i="2"/>
  <c r="J489" i="2"/>
  <c r="G490" i="2"/>
  <c r="H490" i="2"/>
  <c r="I490" i="2"/>
  <c r="J490" i="2"/>
  <c r="G491" i="2"/>
  <c r="H491" i="2"/>
  <c r="I491" i="2"/>
  <c r="J491" i="2"/>
  <c r="G492" i="2"/>
  <c r="H492" i="2"/>
  <c r="I492" i="2"/>
  <c r="J492" i="2"/>
  <c r="G493" i="2"/>
  <c r="H493" i="2"/>
  <c r="I493" i="2"/>
  <c r="J493" i="2"/>
  <c r="G494" i="2"/>
  <c r="H494" i="2"/>
  <c r="I494" i="2"/>
  <c r="J494" i="2"/>
  <c r="G495" i="2"/>
  <c r="H495" i="2"/>
  <c r="I495" i="2"/>
  <c r="J495" i="2"/>
  <c r="G496" i="2"/>
  <c r="H496" i="2"/>
  <c r="I496" i="2"/>
  <c r="J496" i="2"/>
  <c r="G497" i="2"/>
  <c r="H497" i="2"/>
  <c r="I497" i="2"/>
  <c r="J497" i="2"/>
  <c r="G498" i="2"/>
  <c r="H498" i="2"/>
  <c r="I498" i="2"/>
  <c r="J498" i="2"/>
  <c r="G499" i="2"/>
  <c r="H499" i="2"/>
  <c r="I499" i="2"/>
  <c r="J499" i="2"/>
  <c r="G500" i="2"/>
  <c r="H500" i="2"/>
  <c r="I500" i="2"/>
  <c r="J500" i="2"/>
  <c r="G501" i="2"/>
  <c r="H501" i="2"/>
  <c r="I501" i="2"/>
  <c r="J501" i="2"/>
  <c r="G502" i="2"/>
  <c r="H502" i="2"/>
  <c r="I502" i="2"/>
  <c r="J502" i="2"/>
  <c r="H4" i="2"/>
  <c r="I4" i="2"/>
  <c r="J4" i="2"/>
  <c r="H5" i="2"/>
  <c r="I5" i="2"/>
  <c r="J5" i="2"/>
  <c r="H6" i="2"/>
  <c r="I6" i="2"/>
  <c r="J6" i="2"/>
  <c r="H7" i="2"/>
  <c r="I7" i="2"/>
  <c r="J7" i="2"/>
  <c r="H8" i="2"/>
  <c r="I8" i="2"/>
  <c r="J8" i="2"/>
  <c r="H9" i="2"/>
  <c r="I9" i="2"/>
  <c r="J9" i="2"/>
  <c r="H10" i="2"/>
  <c r="I10" i="2"/>
  <c r="J10" i="2"/>
  <c r="H11" i="2"/>
  <c r="I11" i="2"/>
  <c r="J11" i="2"/>
  <c r="H12" i="2"/>
  <c r="I12" i="2"/>
  <c r="J12" i="2"/>
  <c r="J3" i="2"/>
  <c r="I3" i="2"/>
  <c r="G4" i="2"/>
  <c r="G5" i="2"/>
  <c r="G6" i="2"/>
  <c r="G7" i="2"/>
  <c r="G8" i="2"/>
  <c r="G9" i="2"/>
  <c r="G10" i="2"/>
  <c r="G11" i="2"/>
  <c r="G12" i="2"/>
  <c r="G3" i="2"/>
  <c r="H3" i="2"/>
  <c r="E3" i="2"/>
  <c r="D3" i="2"/>
  <c r="C3" i="2"/>
  <c r="B3" i="2"/>
  <c r="B6" i="3"/>
  <c r="D15" i="4" s="1"/>
  <c r="E14" i="6" l="1"/>
  <c r="E15" i="6"/>
  <c r="N27" i="2"/>
  <c r="E13" i="6"/>
  <c r="E12" i="6"/>
  <c r="E5" i="6"/>
  <c r="E9" i="6"/>
  <c r="E6" i="6"/>
  <c r="E10" i="6"/>
  <c r="E7" i="6"/>
  <c r="E11" i="6"/>
  <c r="E8" i="6"/>
  <c r="F22" i="2"/>
  <c r="F14" i="2"/>
  <c r="F323" i="2"/>
  <c r="F123" i="2"/>
  <c r="F43" i="2"/>
  <c r="F35" i="2"/>
  <c r="F134" i="2"/>
  <c r="L400" i="2"/>
  <c r="F474" i="2"/>
  <c r="F442" i="2"/>
  <c r="F418" i="2"/>
  <c r="F435" i="2"/>
  <c r="F331" i="2"/>
  <c r="F166" i="2"/>
  <c r="F410" i="2"/>
  <c r="F290" i="2"/>
  <c r="K460" i="2"/>
  <c r="K452" i="2"/>
  <c r="M475" i="2"/>
  <c r="N473" i="2"/>
  <c r="N471" i="2"/>
  <c r="N469" i="2"/>
  <c r="F314" i="2"/>
  <c r="F250" i="2"/>
  <c r="F242" i="2"/>
  <c r="F234" i="2"/>
  <c r="F198" i="2"/>
  <c r="F355" i="2"/>
  <c r="F467" i="2"/>
  <c r="F482" i="2"/>
  <c r="F371" i="2"/>
  <c r="F102" i="2"/>
  <c r="F54" i="2"/>
  <c r="F46" i="2"/>
  <c r="F378" i="2"/>
  <c r="F275" i="2"/>
  <c r="F251" i="2"/>
  <c r="F187" i="2"/>
  <c r="F91" i="2"/>
  <c r="F386" i="2"/>
  <c r="F282" i="2"/>
  <c r="F163" i="2"/>
  <c r="K397" i="2"/>
  <c r="K499" i="2"/>
  <c r="F363" i="2"/>
  <c r="F29" i="2"/>
  <c r="N488" i="2"/>
  <c r="N486" i="2"/>
  <c r="L292" i="2"/>
  <c r="L48" i="2"/>
  <c r="F427" i="2"/>
  <c r="K206" i="2"/>
  <c r="F354" i="2"/>
  <c r="L274" i="2"/>
  <c r="L272" i="2"/>
  <c r="L270" i="2"/>
  <c r="L268" i="2"/>
  <c r="K241" i="2"/>
  <c r="L231" i="2"/>
  <c r="F395" i="2"/>
  <c r="F346" i="2"/>
  <c r="F299" i="2"/>
  <c r="M67" i="2"/>
  <c r="K417" i="2"/>
  <c r="F259" i="2"/>
  <c r="F155" i="2"/>
  <c r="F501" i="2"/>
  <c r="K501" i="2"/>
  <c r="L499" i="2"/>
  <c r="F497" i="2"/>
  <c r="L497" i="2"/>
  <c r="L495" i="2"/>
  <c r="L493" i="2"/>
  <c r="L466" i="2"/>
  <c r="L464" i="2"/>
  <c r="L462" i="2"/>
  <c r="L460" i="2"/>
  <c r="M450" i="2"/>
  <c r="M448" i="2"/>
  <c r="M446" i="2"/>
  <c r="F444" i="2"/>
  <c r="M444" i="2"/>
  <c r="K419" i="2"/>
  <c r="F419" i="2"/>
  <c r="F417" i="2"/>
  <c r="L417" i="2"/>
  <c r="L415" i="2"/>
  <c r="L413" i="2"/>
  <c r="L411" i="2"/>
  <c r="M409" i="2"/>
  <c r="M407" i="2"/>
  <c r="M405" i="2"/>
  <c r="N403" i="2"/>
  <c r="M362" i="2"/>
  <c r="M360" i="2"/>
  <c r="M358" i="2"/>
  <c r="F356" i="2"/>
  <c r="M356" i="2"/>
  <c r="K353" i="2"/>
  <c r="F351" i="2"/>
  <c r="K351" i="2"/>
  <c r="F349" i="2"/>
  <c r="K349" i="2"/>
  <c r="K347" i="2"/>
  <c r="F347" i="2"/>
  <c r="M258" i="2"/>
  <c r="M256" i="2"/>
  <c r="M254" i="2"/>
  <c r="F252" i="2"/>
  <c r="M252" i="2"/>
  <c r="K249" i="2"/>
  <c r="F247" i="2"/>
  <c r="K247" i="2"/>
  <c r="K245" i="2"/>
  <c r="M227" i="2"/>
  <c r="M225" i="2"/>
  <c r="M223" i="2"/>
  <c r="M221" i="2"/>
  <c r="M154" i="2"/>
  <c r="M152" i="2"/>
  <c r="M150" i="2"/>
  <c r="F148" i="2"/>
  <c r="M148" i="2"/>
  <c r="M146" i="2"/>
  <c r="M144" i="2"/>
  <c r="M142" i="2"/>
  <c r="F142" i="2"/>
  <c r="F140" i="2"/>
  <c r="M140" i="2"/>
  <c r="N502" i="2"/>
  <c r="N500" i="2"/>
  <c r="K466" i="2"/>
  <c r="F466" i="2"/>
  <c r="F464" i="2"/>
  <c r="K464" i="2"/>
  <c r="F462" i="2"/>
  <c r="K462" i="2"/>
  <c r="K458" i="2"/>
  <c r="F458" i="2"/>
  <c r="F456" i="2"/>
  <c r="K456" i="2"/>
  <c r="F454" i="2"/>
  <c r="K454" i="2"/>
  <c r="L448" i="2"/>
  <c r="N426" i="2"/>
  <c r="N424" i="2"/>
  <c r="N422" i="2"/>
  <c r="N420" i="2"/>
  <c r="F415" i="2"/>
  <c r="K415" i="2"/>
  <c r="F413" i="2"/>
  <c r="K413" i="2"/>
  <c r="L370" i="2"/>
  <c r="L368" i="2"/>
  <c r="L366" i="2"/>
  <c r="L364" i="2"/>
  <c r="L362" i="2"/>
  <c r="L360" i="2"/>
  <c r="L358" i="2"/>
  <c r="L356" i="2"/>
  <c r="N354" i="2"/>
  <c r="N352" i="2"/>
  <c r="N350" i="2"/>
  <c r="N348" i="2"/>
  <c r="F239" i="2"/>
  <c r="K239" i="2"/>
  <c r="F237" i="2"/>
  <c r="K237" i="2"/>
  <c r="K235" i="2"/>
  <c r="F235" i="2"/>
  <c r="F233" i="2"/>
  <c r="L233" i="2"/>
  <c r="F229" i="2"/>
  <c r="L229" i="2"/>
  <c r="N490" i="2"/>
  <c r="N484" i="2"/>
  <c r="K483" i="2"/>
  <c r="F481" i="2"/>
  <c r="L481" i="2"/>
  <c r="L479" i="2"/>
  <c r="L477" i="2"/>
  <c r="L475" i="2"/>
  <c r="M473" i="2"/>
  <c r="M471" i="2"/>
  <c r="M469" i="2"/>
  <c r="N467" i="2"/>
  <c r="N459" i="2"/>
  <c r="N457" i="2"/>
  <c r="N455" i="2"/>
  <c r="N453" i="2"/>
  <c r="M426" i="2"/>
  <c r="M424" i="2"/>
  <c r="M422" i="2"/>
  <c r="F420" i="2"/>
  <c r="M420" i="2"/>
  <c r="M379" i="2"/>
  <c r="N377" i="2"/>
  <c r="N375" i="2"/>
  <c r="N373" i="2"/>
  <c r="K370" i="2"/>
  <c r="F370" i="2"/>
  <c r="F368" i="2"/>
  <c r="K368" i="2"/>
  <c r="F366" i="2"/>
  <c r="K366" i="2"/>
  <c r="K364" i="2"/>
  <c r="L307" i="2"/>
  <c r="F305" i="2"/>
  <c r="L305" i="2"/>
  <c r="L303" i="2"/>
  <c r="L301" i="2"/>
  <c r="M283" i="2"/>
  <c r="N281" i="2"/>
  <c r="N279" i="2"/>
  <c r="N277" i="2"/>
  <c r="K274" i="2"/>
  <c r="F274" i="2"/>
  <c r="F272" i="2"/>
  <c r="K272" i="2"/>
  <c r="F270" i="2"/>
  <c r="K270" i="2"/>
  <c r="K268" i="2"/>
  <c r="M490" i="2"/>
  <c r="M488" i="2"/>
  <c r="M486" i="2"/>
  <c r="F484" i="2"/>
  <c r="M484" i="2"/>
  <c r="K481" i="2"/>
  <c r="F479" i="2"/>
  <c r="K479" i="2"/>
  <c r="F477" i="2"/>
  <c r="K477" i="2"/>
  <c r="M465" i="2"/>
  <c r="M463" i="2"/>
  <c r="M461" i="2"/>
  <c r="M459" i="2"/>
  <c r="F459" i="2"/>
  <c r="M451" i="2"/>
  <c r="L434" i="2"/>
  <c r="L432" i="2"/>
  <c r="L430" i="2"/>
  <c r="L428" i="2"/>
  <c r="K387" i="2"/>
  <c r="F387" i="2"/>
  <c r="F385" i="2"/>
  <c r="L385" i="2"/>
  <c r="L383" i="2"/>
  <c r="L381" i="2"/>
  <c r="L379" i="2"/>
  <c r="M377" i="2"/>
  <c r="M375" i="2"/>
  <c r="M373" i="2"/>
  <c r="N371" i="2"/>
  <c r="K313" i="2"/>
  <c r="F311" i="2"/>
  <c r="K311" i="2"/>
  <c r="F309" i="2"/>
  <c r="K309" i="2"/>
  <c r="K307" i="2"/>
  <c r="F307" i="2"/>
  <c r="K305" i="2"/>
  <c r="L498" i="2"/>
  <c r="L496" i="2"/>
  <c r="L494" i="2"/>
  <c r="L492" i="2"/>
  <c r="K473" i="2"/>
  <c r="F471" i="2"/>
  <c r="K471" i="2"/>
  <c r="F469" i="2"/>
  <c r="K469" i="2"/>
  <c r="L467" i="2"/>
  <c r="F465" i="2"/>
  <c r="L465" i="2"/>
  <c r="L463" i="2"/>
  <c r="L461" i="2"/>
  <c r="M443" i="2"/>
  <c r="N441" i="2"/>
  <c r="N439" i="2"/>
  <c r="N437" i="2"/>
  <c r="K434" i="2"/>
  <c r="F434" i="2"/>
  <c r="F432" i="2"/>
  <c r="K432" i="2"/>
  <c r="F430" i="2"/>
  <c r="K430" i="2"/>
  <c r="K428" i="2"/>
  <c r="N394" i="2"/>
  <c r="N392" i="2"/>
  <c r="N390" i="2"/>
  <c r="N388" i="2"/>
  <c r="K385" i="2"/>
  <c r="F383" i="2"/>
  <c r="K383" i="2"/>
  <c r="F381" i="2"/>
  <c r="K381" i="2"/>
  <c r="M371" i="2"/>
  <c r="K338" i="2"/>
  <c r="F338" i="2"/>
  <c r="F336" i="2"/>
  <c r="K336" i="2"/>
  <c r="F334" i="2"/>
  <c r="K334" i="2"/>
  <c r="K332" i="2"/>
  <c r="L330" i="2"/>
  <c r="L324" i="2"/>
  <c r="M322" i="2"/>
  <c r="M320" i="2"/>
  <c r="M318" i="2"/>
  <c r="F316" i="2"/>
  <c r="M316" i="2"/>
  <c r="N314" i="2"/>
  <c r="N312" i="2"/>
  <c r="N310" i="2"/>
  <c r="N308" i="2"/>
  <c r="N298" i="2"/>
  <c r="N501" i="2"/>
  <c r="F499" i="2"/>
  <c r="K498" i="2"/>
  <c r="F498" i="2"/>
  <c r="F496" i="2"/>
  <c r="K496" i="2"/>
  <c r="F494" i="2"/>
  <c r="K494" i="2"/>
  <c r="K492" i="2"/>
  <c r="K490" i="2"/>
  <c r="F490" i="2"/>
  <c r="F488" i="2"/>
  <c r="K488" i="2"/>
  <c r="F486" i="2"/>
  <c r="K486" i="2"/>
  <c r="K484" i="2"/>
  <c r="M482" i="2"/>
  <c r="M480" i="2"/>
  <c r="M478" i="2"/>
  <c r="F476" i="2"/>
  <c r="M476" i="2"/>
  <c r="N474" i="2"/>
  <c r="N472" i="2"/>
  <c r="N470" i="2"/>
  <c r="N468" i="2"/>
  <c r="K467" i="2"/>
  <c r="K451" i="2"/>
  <c r="F451" i="2"/>
  <c r="F449" i="2"/>
  <c r="L449" i="2"/>
  <c r="L447" i="2"/>
  <c r="L445" i="2"/>
  <c r="L443" i="2"/>
  <c r="M441" i="2"/>
  <c r="M439" i="2"/>
  <c r="M437" i="2"/>
  <c r="N435" i="2"/>
  <c r="M394" i="2"/>
  <c r="M392" i="2"/>
  <c r="M390" i="2"/>
  <c r="F388" i="2"/>
  <c r="M388" i="2"/>
  <c r="N339" i="2"/>
  <c r="N337" i="2"/>
  <c r="N335" i="2"/>
  <c r="N333" i="2"/>
  <c r="K330" i="2"/>
  <c r="F330" i="2"/>
  <c r="F328" i="2"/>
  <c r="K328" i="2"/>
  <c r="F326" i="2"/>
  <c r="K326" i="2"/>
  <c r="K324" i="2"/>
  <c r="M501" i="2"/>
  <c r="N499" i="2"/>
  <c r="N491" i="2"/>
  <c r="N489" i="2"/>
  <c r="N487" i="2"/>
  <c r="N485" i="2"/>
  <c r="F483" i="2"/>
  <c r="L482" i="2"/>
  <c r="L480" i="2"/>
  <c r="L478" i="2"/>
  <c r="L476" i="2"/>
  <c r="N458" i="2"/>
  <c r="N456" i="2"/>
  <c r="N454" i="2"/>
  <c r="N452" i="2"/>
  <c r="F450" i="2"/>
  <c r="K449" i="2"/>
  <c r="F447" i="2"/>
  <c r="K447" i="2"/>
  <c r="F445" i="2"/>
  <c r="K445" i="2"/>
  <c r="L402" i="2"/>
  <c r="L398" i="2"/>
  <c r="L396" i="2"/>
  <c r="N374" i="2"/>
  <c r="M345" i="2"/>
  <c r="M343" i="2"/>
  <c r="M341" i="2"/>
  <c r="M339" i="2"/>
  <c r="M497" i="2"/>
  <c r="M495" i="2"/>
  <c r="M493" i="2"/>
  <c r="M491" i="2"/>
  <c r="F491" i="2"/>
  <c r="M458" i="2"/>
  <c r="M456" i="2"/>
  <c r="M454" i="2"/>
  <c r="F452" i="2"/>
  <c r="M452" i="2"/>
  <c r="K441" i="2"/>
  <c r="F439" i="2"/>
  <c r="K439" i="2"/>
  <c r="F437" i="2"/>
  <c r="K437" i="2"/>
  <c r="M411" i="2"/>
  <c r="N409" i="2"/>
  <c r="N407" i="2"/>
  <c r="N405" i="2"/>
  <c r="F403" i="2"/>
  <c r="K402" i="2"/>
  <c r="F402" i="2"/>
  <c r="F400" i="2"/>
  <c r="K400" i="2"/>
  <c r="F398" i="2"/>
  <c r="K398" i="2"/>
  <c r="K396" i="2"/>
  <c r="L347" i="2"/>
  <c r="F345" i="2"/>
  <c r="L345" i="2"/>
  <c r="L343" i="2"/>
  <c r="L341" i="2"/>
  <c r="N223" i="2"/>
  <c r="N219" i="2"/>
  <c r="F219" i="2"/>
  <c r="K198" i="2"/>
  <c r="N142" i="2"/>
  <c r="N140" i="2"/>
  <c r="N138" i="2"/>
  <c r="N136" i="2"/>
  <c r="F133" i="2"/>
  <c r="K133" i="2"/>
  <c r="K125" i="2"/>
  <c r="L501" i="2"/>
  <c r="M499" i="2"/>
  <c r="N497" i="2"/>
  <c r="N495" i="2"/>
  <c r="N493" i="2"/>
  <c r="L490" i="2"/>
  <c r="L488" i="2"/>
  <c r="L486" i="2"/>
  <c r="L484" i="2"/>
  <c r="N482" i="2"/>
  <c r="N480" i="2"/>
  <c r="N478" i="2"/>
  <c r="N476" i="2"/>
  <c r="K475" i="2"/>
  <c r="F473" i="2"/>
  <c r="L473" i="2"/>
  <c r="L471" i="2"/>
  <c r="L469" i="2"/>
  <c r="M467" i="2"/>
  <c r="N465" i="2"/>
  <c r="N463" i="2"/>
  <c r="N461" i="2"/>
  <c r="L458" i="2"/>
  <c r="L456" i="2"/>
  <c r="L454" i="2"/>
  <c r="L452" i="2"/>
  <c r="N450" i="2"/>
  <c r="N448" i="2"/>
  <c r="N446" i="2"/>
  <c r="N444" i="2"/>
  <c r="K443" i="2"/>
  <c r="F441" i="2"/>
  <c r="L441" i="2"/>
  <c r="L439" i="2"/>
  <c r="L437" i="2"/>
  <c r="M435" i="2"/>
  <c r="N433" i="2"/>
  <c r="N431" i="2"/>
  <c r="N429" i="2"/>
  <c r="L426" i="2"/>
  <c r="L424" i="2"/>
  <c r="L422" i="2"/>
  <c r="L420" i="2"/>
  <c r="N418" i="2"/>
  <c r="N416" i="2"/>
  <c r="N414" i="2"/>
  <c r="N412" i="2"/>
  <c r="K411" i="2"/>
  <c r="F409" i="2"/>
  <c r="L409" i="2"/>
  <c r="L407" i="2"/>
  <c r="L405" i="2"/>
  <c r="M403" i="2"/>
  <c r="N401" i="2"/>
  <c r="N399" i="2"/>
  <c r="N397" i="2"/>
  <c r="L394" i="2"/>
  <c r="L392" i="2"/>
  <c r="L390" i="2"/>
  <c r="L388" i="2"/>
  <c r="N386" i="2"/>
  <c r="N384" i="2"/>
  <c r="N382" i="2"/>
  <c r="N380" i="2"/>
  <c r="K379" i="2"/>
  <c r="F377" i="2"/>
  <c r="L377" i="2"/>
  <c r="L375" i="2"/>
  <c r="L373" i="2"/>
  <c r="N369" i="2"/>
  <c r="N367" i="2"/>
  <c r="N365" i="2"/>
  <c r="K362" i="2"/>
  <c r="F362" i="2"/>
  <c r="F360" i="2"/>
  <c r="K360" i="2"/>
  <c r="F358" i="2"/>
  <c r="K358" i="2"/>
  <c r="K356" i="2"/>
  <c r="M354" i="2"/>
  <c r="M352" i="2"/>
  <c r="M350" i="2"/>
  <c r="F348" i="2"/>
  <c r="M348" i="2"/>
  <c r="K345" i="2"/>
  <c r="F343" i="2"/>
  <c r="K343" i="2"/>
  <c r="F341" i="2"/>
  <c r="K341" i="2"/>
  <c r="L339" i="2"/>
  <c r="M337" i="2"/>
  <c r="M335" i="2"/>
  <c r="M333" i="2"/>
  <c r="N331" i="2"/>
  <c r="N329" i="2"/>
  <c r="N327" i="2"/>
  <c r="N325" i="2"/>
  <c r="L322" i="2"/>
  <c r="L320" i="2"/>
  <c r="L318" i="2"/>
  <c r="L316" i="2"/>
  <c r="N296" i="2"/>
  <c r="N294" i="2"/>
  <c r="N292" i="2"/>
  <c r="K291" i="2"/>
  <c r="F289" i="2"/>
  <c r="L289" i="2"/>
  <c r="L287" i="2"/>
  <c r="L285" i="2"/>
  <c r="L283" i="2"/>
  <c r="F283" i="2"/>
  <c r="M281" i="2"/>
  <c r="M279" i="2"/>
  <c r="M277" i="2"/>
  <c r="N275" i="2"/>
  <c r="N265" i="2"/>
  <c r="N263" i="2"/>
  <c r="N261" i="2"/>
  <c r="K258" i="2"/>
  <c r="F258" i="2"/>
  <c r="F256" i="2"/>
  <c r="K256" i="2"/>
  <c r="F254" i="2"/>
  <c r="K254" i="2"/>
  <c r="K252" i="2"/>
  <c r="M250" i="2"/>
  <c r="M248" i="2"/>
  <c r="M246" i="2"/>
  <c r="F244" i="2"/>
  <c r="M244" i="2"/>
  <c r="N242" i="2"/>
  <c r="N240" i="2"/>
  <c r="N238" i="2"/>
  <c r="N236" i="2"/>
  <c r="K233" i="2"/>
  <c r="F231" i="2"/>
  <c r="K231" i="2"/>
  <c r="K229" i="2"/>
  <c r="L227" i="2"/>
  <c r="N167" i="2"/>
  <c r="L158" i="2"/>
  <c r="L156" i="2"/>
  <c r="L154" i="2"/>
  <c r="L152" i="2"/>
  <c r="L150" i="2"/>
  <c r="L148" i="2"/>
  <c r="L146" i="2"/>
  <c r="L144" i="2"/>
  <c r="N110" i="2"/>
  <c r="F110" i="2"/>
  <c r="N108" i="2"/>
  <c r="N106" i="2"/>
  <c r="N104" i="2"/>
  <c r="F101" i="2"/>
  <c r="K101" i="2"/>
  <c r="L99" i="2"/>
  <c r="L435" i="2"/>
  <c r="M433" i="2"/>
  <c r="M431" i="2"/>
  <c r="M429" i="2"/>
  <c r="N427" i="2"/>
  <c r="K426" i="2"/>
  <c r="F424" i="2"/>
  <c r="K424" i="2"/>
  <c r="F422" i="2"/>
  <c r="K422" i="2"/>
  <c r="K420" i="2"/>
  <c r="M418" i="2"/>
  <c r="M416" i="2"/>
  <c r="M414" i="2"/>
  <c r="F412" i="2"/>
  <c r="M412" i="2"/>
  <c r="K409" i="2"/>
  <c r="F407" i="2"/>
  <c r="K407" i="2"/>
  <c r="F405" i="2"/>
  <c r="K405" i="2"/>
  <c r="L403" i="2"/>
  <c r="M401" i="2"/>
  <c r="M399" i="2"/>
  <c r="M397" i="2"/>
  <c r="N395" i="2"/>
  <c r="K394" i="2"/>
  <c r="F392" i="2"/>
  <c r="K392" i="2"/>
  <c r="F390" i="2"/>
  <c r="K390" i="2"/>
  <c r="K388" i="2"/>
  <c r="M386" i="2"/>
  <c r="M384" i="2"/>
  <c r="M382" i="2"/>
  <c r="F380" i="2"/>
  <c r="M380" i="2"/>
  <c r="K377" i="2"/>
  <c r="F375" i="2"/>
  <c r="K375" i="2"/>
  <c r="F373" i="2"/>
  <c r="K373" i="2"/>
  <c r="L371" i="2"/>
  <c r="M369" i="2"/>
  <c r="M367" i="2"/>
  <c r="M365" i="2"/>
  <c r="N363" i="2"/>
  <c r="N361" i="2"/>
  <c r="N359" i="2"/>
  <c r="N357" i="2"/>
  <c r="L354" i="2"/>
  <c r="L352" i="2"/>
  <c r="L350" i="2"/>
  <c r="L348" i="2"/>
  <c r="N346" i="2"/>
  <c r="N344" i="2"/>
  <c r="N342" i="2"/>
  <c r="N340" i="2"/>
  <c r="K339" i="2"/>
  <c r="F337" i="2"/>
  <c r="L337" i="2"/>
  <c r="L335" i="2"/>
  <c r="L333" i="2"/>
  <c r="M331" i="2"/>
  <c r="M298" i="2"/>
  <c r="M296" i="2"/>
  <c r="M294" i="2"/>
  <c r="F292" i="2"/>
  <c r="M292" i="2"/>
  <c r="K289" i="2"/>
  <c r="F287" i="2"/>
  <c r="K287" i="2"/>
  <c r="F285" i="2"/>
  <c r="K285" i="2"/>
  <c r="M273" i="2"/>
  <c r="M271" i="2"/>
  <c r="M269" i="2"/>
  <c r="M267" i="2"/>
  <c r="M265" i="2"/>
  <c r="M263" i="2"/>
  <c r="M261" i="2"/>
  <c r="N259" i="2"/>
  <c r="N257" i="2"/>
  <c r="N255" i="2"/>
  <c r="N253" i="2"/>
  <c r="L250" i="2"/>
  <c r="L248" i="2"/>
  <c r="L246" i="2"/>
  <c r="L244" i="2"/>
  <c r="L195" i="2"/>
  <c r="F195" i="2"/>
  <c r="L193" i="2"/>
  <c r="L191" i="2"/>
  <c r="M173" i="2"/>
  <c r="M171" i="2"/>
  <c r="M169" i="2"/>
  <c r="M167" i="2"/>
  <c r="N165" i="2"/>
  <c r="F162" i="2"/>
  <c r="K162" i="2"/>
  <c r="F160" i="2"/>
  <c r="K160" i="2"/>
  <c r="F158" i="2"/>
  <c r="K158" i="2"/>
  <c r="K156" i="2"/>
  <c r="L128" i="2"/>
  <c r="L126" i="2"/>
  <c r="L124" i="2"/>
  <c r="M122" i="2"/>
  <c r="M120" i="2"/>
  <c r="M118" i="2"/>
  <c r="F116" i="2"/>
  <c r="M116" i="2"/>
  <c r="M114" i="2"/>
  <c r="M112" i="2"/>
  <c r="L450" i="2"/>
  <c r="L446" i="2"/>
  <c r="L444" i="2"/>
  <c r="N442" i="2"/>
  <c r="N440" i="2"/>
  <c r="N438" i="2"/>
  <c r="N436" i="2"/>
  <c r="K435" i="2"/>
  <c r="F433" i="2"/>
  <c r="L433" i="2"/>
  <c r="L431" i="2"/>
  <c r="L429" i="2"/>
  <c r="M427" i="2"/>
  <c r="N425" i="2"/>
  <c r="N423" i="2"/>
  <c r="N421" i="2"/>
  <c r="L418" i="2"/>
  <c r="L416" i="2"/>
  <c r="L414" i="2"/>
  <c r="L412" i="2"/>
  <c r="N410" i="2"/>
  <c r="N408" i="2"/>
  <c r="N406" i="2"/>
  <c r="N404" i="2"/>
  <c r="K403" i="2"/>
  <c r="F401" i="2"/>
  <c r="L401" i="2"/>
  <c r="L399" i="2"/>
  <c r="L397" i="2"/>
  <c r="M395" i="2"/>
  <c r="N393" i="2"/>
  <c r="N391" i="2"/>
  <c r="N389" i="2"/>
  <c r="L386" i="2"/>
  <c r="L384" i="2"/>
  <c r="L382" i="2"/>
  <c r="L380" i="2"/>
  <c r="N378" i="2"/>
  <c r="N376" i="2"/>
  <c r="N372" i="2"/>
  <c r="K371" i="2"/>
  <c r="F369" i="2"/>
  <c r="L369" i="2"/>
  <c r="L367" i="2"/>
  <c r="L365" i="2"/>
  <c r="M363" i="2"/>
  <c r="M361" i="2"/>
  <c r="M359" i="2"/>
  <c r="M357" i="2"/>
  <c r="N355" i="2"/>
  <c r="K354" i="2"/>
  <c r="F352" i="2"/>
  <c r="K352" i="2"/>
  <c r="F350" i="2"/>
  <c r="K350" i="2"/>
  <c r="K348" i="2"/>
  <c r="M346" i="2"/>
  <c r="M344" i="2"/>
  <c r="M342" i="2"/>
  <c r="F340" i="2"/>
  <c r="M340" i="2"/>
  <c r="K337" i="2"/>
  <c r="F335" i="2"/>
  <c r="K335" i="2"/>
  <c r="F333" i="2"/>
  <c r="K333" i="2"/>
  <c r="L331" i="2"/>
  <c r="L306" i="2"/>
  <c r="L304" i="2"/>
  <c r="L302" i="2"/>
  <c r="L300" i="2"/>
  <c r="K281" i="2"/>
  <c r="F279" i="2"/>
  <c r="K279" i="2"/>
  <c r="K277" i="2"/>
  <c r="L275" i="2"/>
  <c r="L273" i="2"/>
  <c r="L271" i="2"/>
  <c r="F269" i="2"/>
  <c r="L269" i="2"/>
  <c r="L267" i="2"/>
  <c r="L263" i="2"/>
  <c r="N210" i="2"/>
  <c r="N208" i="2"/>
  <c r="N206" i="2"/>
  <c r="N204" i="2"/>
  <c r="N202" i="2"/>
  <c r="N200" i="2"/>
  <c r="K197" i="2"/>
  <c r="L185" i="2"/>
  <c r="N78" i="2"/>
  <c r="N76" i="2"/>
  <c r="N74" i="2"/>
  <c r="M502" i="2"/>
  <c r="F500" i="2"/>
  <c r="M500" i="2"/>
  <c r="K497" i="2"/>
  <c r="F495" i="2"/>
  <c r="K495" i="2"/>
  <c r="F493" i="2"/>
  <c r="K493" i="2"/>
  <c r="L491" i="2"/>
  <c r="M489" i="2"/>
  <c r="M487" i="2"/>
  <c r="M485" i="2"/>
  <c r="N483" i="2"/>
  <c r="K482" i="2"/>
  <c r="F480" i="2"/>
  <c r="K480" i="2"/>
  <c r="F478" i="2"/>
  <c r="K478" i="2"/>
  <c r="K476" i="2"/>
  <c r="M474" i="2"/>
  <c r="M472" i="2"/>
  <c r="M470" i="2"/>
  <c r="F468" i="2"/>
  <c r="M468" i="2"/>
  <c r="K465" i="2"/>
  <c r="F463" i="2"/>
  <c r="K463" i="2"/>
  <c r="F461" i="2"/>
  <c r="K461" i="2"/>
  <c r="L459" i="2"/>
  <c r="M457" i="2"/>
  <c r="M455" i="2"/>
  <c r="M453" i="2"/>
  <c r="N451" i="2"/>
  <c r="K450" i="2"/>
  <c r="F448" i="2"/>
  <c r="K448" i="2"/>
  <c r="F446" i="2"/>
  <c r="K446" i="2"/>
  <c r="K444" i="2"/>
  <c r="M442" i="2"/>
  <c r="M440" i="2"/>
  <c r="M438" i="2"/>
  <c r="F436" i="2"/>
  <c r="M436" i="2"/>
  <c r="K433" i="2"/>
  <c r="F431" i="2"/>
  <c r="K431" i="2"/>
  <c r="F429" i="2"/>
  <c r="K429" i="2"/>
  <c r="L427" i="2"/>
  <c r="M425" i="2"/>
  <c r="M423" i="2"/>
  <c r="M421" i="2"/>
  <c r="N419" i="2"/>
  <c r="K418" i="2"/>
  <c r="F416" i="2"/>
  <c r="K416" i="2"/>
  <c r="F414" i="2"/>
  <c r="K414" i="2"/>
  <c r="K412" i="2"/>
  <c r="M410" i="2"/>
  <c r="M408" i="2"/>
  <c r="M406" i="2"/>
  <c r="F404" i="2"/>
  <c r="M404" i="2"/>
  <c r="K401" i="2"/>
  <c r="F399" i="2"/>
  <c r="K399" i="2"/>
  <c r="F397" i="2"/>
  <c r="L395" i="2"/>
  <c r="M393" i="2"/>
  <c r="M391" i="2"/>
  <c r="M389" i="2"/>
  <c r="N387" i="2"/>
  <c r="K386" i="2"/>
  <c r="F384" i="2"/>
  <c r="K384" i="2"/>
  <c r="F382" i="2"/>
  <c r="K382" i="2"/>
  <c r="K380" i="2"/>
  <c r="M378" i="2"/>
  <c r="M376" i="2"/>
  <c r="M374" i="2"/>
  <c r="F372" i="2"/>
  <c r="M372" i="2"/>
  <c r="K369" i="2"/>
  <c r="F367" i="2"/>
  <c r="K367" i="2"/>
  <c r="F365" i="2"/>
  <c r="K365" i="2"/>
  <c r="L363" i="2"/>
  <c r="F361" i="2"/>
  <c r="L361" i="2"/>
  <c r="L359" i="2"/>
  <c r="L357" i="2"/>
  <c r="M355" i="2"/>
  <c r="N353" i="2"/>
  <c r="N351" i="2"/>
  <c r="N349" i="2"/>
  <c r="L346" i="2"/>
  <c r="L344" i="2"/>
  <c r="L342" i="2"/>
  <c r="L340" i="2"/>
  <c r="N338" i="2"/>
  <c r="N336" i="2"/>
  <c r="N334" i="2"/>
  <c r="N332" i="2"/>
  <c r="M315" i="2"/>
  <c r="N313" i="2"/>
  <c r="N311" i="2"/>
  <c r="N309" i="2"/>
  <c r="K306" i="2"/>
  <c r="F306" i="2"/>
  <c r="F304" i="2"/>
  <c r="K304" i="2"/>
  <c r="F302" i="2"/>
  <c r="K302" i="2"/>
  <c r="K300" i="2"/>
  <c r="K298" i="2"/>
  <c r="F298" i="2"/>
  <c r="F296" i="2"/>
  <c r="K296" i="2"/>
  <c r="F294" i="2"/>
  <c r="K294" i="2"/>
  <c r="K292" i="2"/>
  <c r="M290" i="2"/>
  <c r="M288" i="2"/>
  <c r="M286" i="2"/>
  <c r="F284" i="2"/>
  <c r="M284" i="2"/>
  <c r="N282" i="2"/>
  <c r="N280" i="2"/>
  <c r="N278" i="2"/>
  <c r="N276" i="2"/>
  <c r="K275" i="2"/>
  <c r="M218" i="2"/>
  <c r="M216" i="2"/>
  <c r="M214" i="2"/>
  <c r="F212" i="2"/>
  <c r="M212" i="2"/>
  <c r="M210" i="2"/>
  <c r="F210" i="2"/>
  <c r="M208" i="2"/>
  <c r="M206" i="2"/>
  <c r="F204" i="2"/>
  <c r="M204" i="2"/>
  <c r="M90" i="2"/>
  <c r="M88" i="2"/>
  <c r="M86" i="2"/>
  <c r="F84" i="2"/>
  <c r="M84" i="2"/>
  <c r="M82" i="2"/>
  <c r="M80" i="2"/>
  <c r="M78" i="2"/>
  <c r="F78" i="2"/>
  <c r="F76" i="2"/>
  <c r="M76" i="2"/>
  <c r="L502" i="2"/>
  <c r="L500" i="2"/>
  <c r="N498" i="2"/>
  <c r="N496" i="2"/>
  <c r="N494" i="2"/>
  <c r="N492" i="2"/>
  <c r="K491" i="2"/>
  <c r="F489" i="2"/>
  <c r="L489" i="2"/>
  <c r="L487" i="2"/>
  <c r="L485" i="2"/>
  <c r="M483" i="2"/>
  <c r="N481" i="2"/>
  <c r="N479" i="2"/>
  <c r="N477" i="2"/>
  <c r="F475" i="2"/>
  <c r="L474" i="2"/>
  <c r="L472" i="2"/>
  <c r="L470" i="2"/>
  <c r="L468" i="2"/>
  <c r="N466" i="2"/>
  <c r="N464" i="2"/>
  <c r="N462" i="2"/>
  <c r="N460" i="2"/>
  <c r="K459" i="2"/>
  <c r="F457" i="2"/>
  <c r="L457" i="2"/>
  <c r="L455" i="2"/>
  <c r="L453" i="2"/>
  <c r="N449" i="2"/>
  <c r="N447" i="2"/>
  <c r="N445" i="2"/>
  <c r="F443" i="2"/>
  <c r="L442" i="2"/>
  <c r="L440" i="2"/>
  <c r="L438" i="2"/>
  <c r="L436" i="2"/>
  <c r="N434" i="2"/>
  <c r="N432" i="2"/>
  <c r="N430" i="2"/>
  <c r="N428" i="2"/>
  <c r="K427" i="2"/>
  <c r="F425" i="2"/>
  <c r="L425" i="2"/>
  <c r="L423" i="2"/>
  <c r="L421" i="2"/>
  <c r="M419" i="2"/>
  <c r="N417" i="2"/>
  <c r="N415" i="2"/>
  <c r="N413" i="2"/>
  <c r="F411" i="2"/>
  <c r="L410" i="2"/>
  <c r="L408" i="2"/>
  <c r="L406" i="2"/>
  <c r="L404" i="2"/>
  <c r="N402" i="2"/>
  <c r="N400" i="2"/>
  <c r="N398" i="2"/>
  <c r="N396" i="2"/>
  <c r="K395" i="2"/>
  <c r="F393" i="2"/>
  <c r="L393" i="2"/>
  <c r="L391" i="2"/>
  <c r="L389" i="2"/>
  <c r="M387" i="2"/>
  <c r="N385" i="2"/>
  <c r="N383" i="2"/>
  <c r="N381" i="2"/>
  <c r="F379" i="2"/>
  <c r="L378" i="2"/>
  <c r="L376" i="2"/>
  <c r="L374" i="2"/>
  <c r="L372" i="2"/>
  <c r="N370" i="2"/>
  <c r="N368" i="2"/>
  <c r="N366" i="2"/>
  <c r="N364" i="2"/>
  <c r="K363" i="2"/>
  <c r="K361" i="2"/>
  <c r="N330" i="2"/>
  <c r="N328" i="2"/>
  <c r="N326" i="2"/>
  <c r="N324" i="2"/>
  <c r="K323" i="2"/>
  <c r="F321" i="2"/>
  <c r="L321" i="2"/>
  <c r="L319" i="2"/>
  <c r="L317" i="2"/>
  <c r="L315" i="2"/>
  <c r="F315" i="2"/>
  <c r="M313" i="2"/>
  <c r="M311" i="2"/>
  <c r="M309" i="2"/>
  <c r="N307" i="2"/>
  <c r="N299" i="2"/>
  <c r="N297" i="2"/>
  <c r="N295" i="2"/>
  <c r="N293" i="2"/>
  <c r="F291" i="2"/>
  <c r="L290" i="2"/>
  <c r="L288" i="2"/>
  <c r="L286" i="2"/>
  <c r="L284" i="2"/>
  <c r="N235" i="2"/>
  <c r="K234" i="2"/>
  <c r="F232" i="2"/>
  <c r="K232" i="2"/>
  <c r="F230" i="2"/>
  <c r="K230" i="2"/>
  <c r="K228" i="2"/>
  <c r="L226" i="2"/>
  <c r="L224" i="2"/>
  <c r="L222" i="2"/>
  <c r="L220" i="2"/>
  <c r="L218" i="2"/>
  <c r="L216" i="2"/>
  <c r="L214" i="2"/>
  <c r="L212" i="2"/>
  <c r="N174" i="2"/>
  <c r="F174" i="2"/>
  <c r="N172" i="2"/>
  <c r="N170" i="2"/>
  <c r="N168" i="2"/>
  <c r="F165" i="2"/>
  <c r="K165" i="2"/>
  <c r="L163" i="2"/>
  <c r="F161" i="2"/>
  <c r="L161" i="2"/>
  <c r="L159" i="2"/>
  <c r="L94" i="2"/>
  <c r="L92" i="2"/>
  <c r="L90" i="2"/>
  <c r="L88" i="2"/>
  <c r="L86" i="2"/>
  <c r="L84" i="2"/>
  <c r="L82" i="2"/>
  <c r="L80" i="2"/>
  <c r="F502" i="2"/>
  <c r="K502" i="2"/>
  <c r="K500" i="2"/>
  <c r="M498" i="2"/>
  <c r="M496" i="2"/>
  <c r="M494" i="2"/>
  <c r="F492" i="2"/>
  <c r="M492" i="2"/>
  <c r="K489" i="2"/>
  <c r="F487" i="2"/>
  <c r="K487" i="2"/>
  <c r="F485" i="2"/>
  <c r="K485" i="2"/>
  <c r="L483" i="2"/>
  <c r="M481" i="2"/>
  <c r="M479" i="2"/>
  <c r="M477" i="2"/>
  <c r="N475" i="2"/>
  <c r="K474" i="2"/>
  <c r="F472" i="2"/>
  <c r="K472" i="2"/>
  <c r="F470" i="2"/>
  <c r="K470" i="2"/>
  <c r="K468" i="2"/>
  <c r="M466" i="2"/>
  <c r="M464" i="2"/>
  <c r="M462" i="2"/>
  <c r="F460" i="2"/>
  <c r="M460" i="2"/>
  <c r="K457" i="2"/>
  <c r="F455" i="2"/>
  <c r="K455" i="2"/>
  <c r="F453" i="2"/>
  <c r="K453" i="2"/>
  <c r="L451" i="2"/>
  <c r="M449" i="2"/>
  <c r="M447" i="2"/>
  <c r="M445" i="2"/>
  <c r="N443" i="2"/>
  <c r="K442" i="2"/>
  <c r="F440" i="2"/>
  <c r="K440" i="2"/>
  <c r="F438" i="2"/>
  <c r="K438" i="2"/>
  <c r="K436" i="2"/>
  <c r="M434" i="2"/>
  <c r="M432" i="2"/>
  <c r="M430" i="2"/>
  <c r="F428" i="2"/>
  <c r="M428" i="2"/>
  <c r="F426" i="2"/>
  <c r="K425" i="2"/>
  <c r="F423" i="2"/>
  <c r="K423" i="2"/>
  <c r="F421" i="2"/>
  <c r="K421" i="2"/>
  <c r="L419" i="2"/>
  <c r="M417" i="2"/>
  <c r="M415" i="2"/>
  <c r="M413" i="2"/>
  <c r="N411" i="2"/>
  <c r="K410" i="2"/>
  <c r="F408" i="2"/>
  <c r="K408" i="2"/>
  <c r="F406" i="2"/>
  <c r="K406" i="2"/>
  <c r="K404" i="2"/>
  <c r="M402" i="2"/>
  <c r="M400" i="2"/>
  <c r="M398" i="2"/>
  <c r="F396" i="2"/>
  <c r="M396" i="2"/>
  <c r="F394" i="2"/>
  <c r="K393" i="2"/>
  <c r="F391" i="2"/>
  <c r="K391" i="2"/>
  <c r="F389" i="2"/>
  <c r="K389" i="2"/>
  <c r="L387" i="2"/>
  <c r="M385" i="2"/>
  <c r="M383" i="2"/>
  <c r="M381" i="2"/>
  <c r="N379" i="2"/>
  <c r="K378" i="2"/>
  <c r="F376" i="2"/>
  <c r="K376" i="2"/>
  <c r="F374" i="2"/>
  <c r="K374" i="2"/>
  <c r="K372" i="2"/>
  <c r="N362" i="2"/>
  <c r="N360" i="2"/>
  <c r="N358" i="2"/>
  <c r="N356" i="2"/>
  <c r="K355" i="2"/>
  <c r="F353" i="2"/>
  <c r="L353" i="2"/>
  <c r="L351" i="2"/>
  <c r="L349" i="2"/>
  <c r="M347" i="2"/>
  <c r="N345" i="2"/>
  <c r="N343" i="2"/>
  <c r="N341" i="2"/>
  <c r="F339" i="2"/>
  <c r="L338" i="2"/>
  <c r="L336" i="2"/>
  <c r="L334" i="2"/>
  <c r="L332" i="2"/>
  <c r="M330" i="2"/>
  <c r="M328" i="2"/>
  <c r="M326" i="2"/>
  <c r="F324" i="2"/>
  <c r="M324" i="2"/>
  <c r="F322" i="2"/>
  <c r="K321" i="2"/>
  <c r="F319" i="2"/>
  <c r="K319" i="2"/>
  <c r="F317" i="2"/>
  <c r="K317" i="2"/>
  <c r="M305" i="2"/>
  <c r="M303" i="2"/>
  <c r="M301" i="2"/>
  <c r="M299" i="2"/>
  <c r="M266" i="2"/>
  <c r="L249" i="2"/>
  <c r="L243" i="2"/>
  <c r="M241" i="2"/>
  <c r="M239" i="2"/>
  <c r="M237" i="2"/>
  <c r="M235" i="2"/>
  <c r="N233" i="2"/>
  <c r="N231" i="2"/>
  <c r="N229" i="2"/>
  <c r="F227" i="2"/>
  <c r="F226" i="2"/>
  <c r="K226" i="2"/>
  <c r="F224" i="2"/>
  <c r="K224" i="2"/>
  <c r="F222" i="2"/>
  <c r="K222" i="2"/>
  <c r="K220" i="2"/>
  <c r="K210" i="2"/>
  <c r="L190" i="2"/>
  <c r="L188" i="2"/>
  <c r="M186" i="2"/>
  <c r="M184" i="2"/>
  <c r="M182" i="2"/>
  <c r="F180" i="2"/>
  <c r="M180" i="2"/>
  <c r="M178" i="2"/>
  <c r="M176" i="2"/>
  <c r="L131" i="2"/>
  <c r="F131" i="2"/>
  <c r="F129" i="2"/>
  <c r="L129" i="2"/>
  <c r="L127" i="2"/>
  <c r="M107" i="2"/>
  <c r="M105" i="2"/>
  <c r="M103" i="2"/>
  <c r="N101" i="2"/>
  <c r="F99" i="2"/>
  <c r="F98" i="2"/>
  <c r="K98" i="2"/>
  <c r="F96" i="2"/>
  <c r="K96" i="2"/>
  <c r="K94" i="2"/>
  <c r="F94" i="2"/>
  <c r="K92" i="2"/>
  <c r="L328" i="2"/>
  <c r="L326" i="2"/>
  <c r="N322" i="2"/>
  <c r="N320" i="2"/>
  <c r="N318" i="2"/>
  <c r="N316" i="2"/>
  <c r="K315" i="2"/>
  <c r="F313" i="2"/>
  <c r="L313" i="2"/>
  <c r="L311" i="2"/>
  <c r="L309" i="2"/>
  <c r="M307" i="2"/>
  <c r="N305" i="2"/>
  <c r="N303" i="2"/>
  <c r="N301" i="2"/>
  <c r="L298" i="2"/>
  <c r="L296" i="2"/>
  <c r="L294" i="2"/>
  <c r="N290" i="2"/>
  <c r="N288" i="2"/>
  <c r="N286" i="2"/>
  <c r="N284" i="2"/>
  <c r="K283" i="2"/>
  <c r="F281" i="2"/>
  <c r="L281" i="2"/>
  <c r="N269" i="2"/>
  <c r="N267" i="2"/>
  <c r="K266" i="2"/>
  <c r="F264" i="2"/>
  <c r="K264" i="2"/>
  <c r="F262" i="2"/>
  <c r="K262" i="2"/>
  <c r="K260" i="2"/>
  <c r="L258" i="2"/>
  <c r="L256" i="2"/>
  <c r="L254" i="2"/>
  <c r="L252" i="2"/>
  <c r="N250" i="2"/>
  <c r="N248" i="2"/>
  <c r="N246" i="2"/>
  <c r="N244" i="2"/>
  <c r="K243" i="2"/>
  <c r="F241" i="2"/>
  <c r="L241" i="2"/>
  <c r="L239" i="2"/>
  <c r="L237" i="2"/>
  <c r="L235" i="2"/>
  <c r="M233" i="2"/>
  <c r="M231" i="2"/>
  <c r="M229" i="2"/>
  <c r="N227" i="2"/>
  <c r="N225" i="2"/>
  <c r="N221" i="2"/>
  <c r="K218" i="2"/>
  <c r="F218" i="2"/>
  <c r="F216" i="2"/>
  <c r="K216" i="2"/>
  <c r="F214" i="2"/>
  <c r="K214" i="2"/>
  <c r="K212" i="2"/>
  <c r="L210" i="2"/>
  <c r="M196" i="2"/>
  <c r="K179" i="2"/>
  <c r="F179" i="2"/>
  <c r="F177" i="2"/>
  <c r="K177" i="2"/>
  <c r="F175" i="2"/>
  <c r="K175" i="2"/>
  <c r="F173" i="2"/>
  <c r="L173" i="2"/>
  <c r="L171" i="2"/>
  <c r="F169" i="2"/>
  <c r="L169" i="2"/>
  <c r="L167" i="2"/>
  <c r="M165" i="2"/>
  <c r="N163" i="2"/>
  <c r="N161" i="2"/>
  <c r="N159" i="2"/>
  <c r="N157" i="2"/>
  <c r="F154" i="2"/>
  <c r="K154" i="2"/>
  <c r="F152" i="2"/>
  <c r="K152" i="2"/>
  <c r="K150" i="2"/>
  <c r="F150" i="2"/>
  <c r="K148" i="2"/>
  <c r="K115" i="2"/>
  <c r="F115" i="2"/>
  <c r="K113" i="2"/>
  <c r="F111" i="2"/>
  <c r="K111" i="2"/>
  <c r="L109" i="2"/>
  <c r="L107" i="2"/>
  <c r="F105" i="2"/>
  <c r="L105" i="2"/>
  <c r="L103" i="2"/>
  <c r="M101" i="2"/>
  <c r="N99" i="2"/>
  <c r="N97" i="2"/>
  <c r="N95" i="2"/>
  <c r="N93" i="2"/>
  <c r="F90" i="2"/>
  <c r="K90" i="2"/>
  <c r="F88" i="2"/>
  <c r="K88" i="2"/>
  <c r="K86" i="2"/>
  <c r="F86" i="2"/>
  <c r="K84" i="2"/>
  <c r="N182" i="2"/>
  <c r="N180" i="2"/>
  <c r="N178" i="2"/>
  <c r="N176" i="2"/>
  <c r="K173" i="2"/>
  <c r="K171" i="2"/>
  <c r="F171" i="2"/>
  <c r="K169" i="2"/>
  <c r="F167" i="2"/>
  <c r="K167" i="2"/>
  <c r="L165" i="2"/>
  <c r="M163" i="2"/>
  <c r="M161" i="2"/>
  <c r="M159" i="2"/>
  <c r="M157" i="2"/>
  <c r="N155" i="2"/>
  <c r="N153" i="2"/>
  <c r="N151" i="2"/>
  <c r="K142" i="2"/>
  <c r="N118" i="2"/>
  <c r="N116" i="2"/>
  <c r="N114" i="2"/>
  <c r="N112" i="2"/>
  <c r="F109" i="2"/>
  <c r="K109" i="2"/>
  <c r="K107" i="2"/>
  <c r="F107" i="2"/>
  <c r="K105" i="2"/>
  <c r="F103" i="2"/>
  <c r="K103" i="2"/>
  <c r="L101" i="2"/>
  <c r="M99" i="2"/>
  <c r="M97" i="2"/>
  <c r="M95" i="2"/>
  <c r="M93" i="2"/>
  <c r="N91" i="2"/>
  <c r="N89" i="2"/>
  <c r="N87" i="2"/>
  <c r="M11" i="2"/>
  <c r="M9" i="2"/>
  <c r="M7" i="2"/>
  <c r="M5" i="2"/>
  <c r="F97" i="2"/>
  <c r="L97" i="2"/>
  <c r="L95" i="2"/>
  <c r="N67" i="2"/>
  <c r="F67" i="2"/>
  <c r="N65" i="2"/>
  <c r="N63" i="2"/>
  <c r="M40" i="2"/>
  <c r="N30" i="2"/>
  <c r="N28" i="2"/>
  <c r="N26" i="2"/>
  <c r="N24" i="2"/>
  <c r="F21" i="2"/>
  <c r="K21" i="2"/>
  <c r="K19" i="2"/>
  <c r="F19" i="2"/>
  <c r="K17" i="2"/>
  <c r="F15" i="2"/>
  <c r="K15" i="2"/>
  <c r="L13" i="2"/>
  <c r="L11" i="2"/>
  <c r="F11" i="2"/>
  <c r="F9" i="2"/>
  <c r="L9" i="2"/>
  <c r="L7" i="2"/>
  <c r="M329" i="2"/>
  <c r="M327" i="2"/>
  <c r="M325" i="2"/>
  <c r="N323" i="2"/>
  <c r="K322" i="2"/>
  <c r="F320" i="2"/>
  <c r="K320" i="2"/>
  <c r="F318" i="2"/>
  <c r="K318" i="2"/>
  <c r="K316" i="2"/>
  <c r="M314" i="2"/>
  <c r="M312" i="2"/>
  <c r="M310" i="2"/>
  <c r="F308" i="2"/>
  <c r="M308" i="2"/>
  <c r="F303" i="2"/>
  <c r="K303" i="2"/>
  <c r="F301" i="2"/>
  <c r="K301" i="2"/>
  <c r="L299" i="2"/>
  <c r="M297" i="2"/>
  <c r="M295" i="2"/>
  <c r="M293" i="2"/>
  <c r="N291" i="2"/>
  <c r="K290" i="2"/>
  <c r="F288" i="2"/>
  <c r="K288" i="2"/>
  <c r="F286" i="2"/>
  <c r="K286" i="2"/>
  <c r="K284" i="2"/>
  <c r="M282" i="2"/>
  <c r="M280" i="2"/>
  <c r="M278" i="2"/>
  <c r="F276" i="2"/>
  <c r="M276" i="2"/>
  <c r="F273" i="2"/>
  <c r="K273" i="2"/>
  <c r="F271" i="2"/>
  <c r="K271" i="2"/>
  <c r="K269" i="2"/>
  <c r="K267" i="2"/>
  <c r="F267" i="2"/>
  <c r="L265" i="2"/>
  <c r="F261" i="2"/>
  <c r="L261" i="2"/>
  <c r="M259" i="2"/>
  <c r="M257" i="2"/>
  <c r="M255" i="2"/>
  <c r="M253" i="2"/>
  <c r="N251" i="2"/>
  <c r="K250" i="2"/>
  <c r="F248" i="2"/>
  <c r="K248" i="2"/>
  <c r="F246" i="2"/>
  <c r="K246" i="2"/>
  <c r="K244" i="2"/>
  <c r="M242" i="2"/>
  <c r="M240" i="2"/>
  <c r="M238" i="2"/>
  <c r="F236" i="2"/>
  <c r="M236" i="2"/>
  <c r="N234" i="2"/>
  <c r="N232" i="2"/>
  <c r="N230" i="2"/>
  <c r="N228" i="2"/>
  <c r="K227" i="2"/>
  <c r="L217" i="2"/>
  <c r="L215" i="2"/>
  <c r="M203" i="2"/>
  <c r="M201" i="2"/>
  <c r="M199" i="2"/>
  <c r="N197" i="2"/>
  <c r="F194" i="2"/>
  <c r="K194" i="2"/>
  <c r="F192" i="2"/>
  <c r="K192" i="2"/>
  <c r="K190" i="2"/>
  <c r="F190" i="2"/>
  <c r="K188" i="2"/>
  <c r="L186" i="2"/>
  <c r="L184" i="2"/>
  <c r="L182" i="2"/>
  <c r="L180" i="2"/>
  <c r="L178" i="2"/>
  <c r="L176" i="2"/>
  <c r="M174" i="2"/>
  <c r="F172" i="2"/>
  <c r="M172" i="2"/>
  <c r="M139" i="2"/>
  <c r="M137" i="2"/>
  <c r="M135" i="2"/>
  <c r="N133" i="2"/>
  <c r="F130" i="2"/>
  <c r="K130" i="2"/>
  <c r="F128" i="2"/>
  <c r="K128" i="2"/>
  <c r="K126" i="2"/>
  <c r="F126" i="2"/>
  <c r="K124" i="2"/>
  <c r="L122" i="2"/>
  <c r="L120" i="2"/>
  <c r="L118" i="2"/>
  <c r="L116" i="2"/>
  <c r="L114" i="2"/>
  <c r="L112" i="2"/>
  <c r="M110" i="2"/>
  <c r="F108" i="2"/>
  <c r="M108" i="2"/>
  <c r="M104" i="2"/>
  <c r="N102" i="2"/>
  <c r="K93" i="2"/>
  <c r="M75" i="2"/>
  <c r="M73" i="2"/>
  <c r="M71" i="2"/>
  <c r="M69" i="2"/>
  <c r="L38" i="2"/>
  <c r="L36" i="2"/>
  <c r="M34" i="2"/>
  <c r="M32" i="2"/>
  <c r="M30" i="2"/>
  <c r="F28" i="2"/>
  <c r="M28" i="2"/>
  <c r="M26" i="2"/>
  <c r="M24" i="2"/>
  <c r="N22" i="2"/>
  <c r="N20" i="2"/>
  <c r="N18" i="2"/>
  <c r="N16" i="2"/>
  <c r="F13" i="2"/>
  <c r="K13" i="2"/>
  <c r="K331" i="2"/>
  <c r="F329" i="2"/>
  <c r="L329" i="2"/>
  <c r="L327" i="2"/>
  <c r="L325" i="2"/>
  <c r="M323" i="2"/>
  <c r="N321" i="2"/>
  <c r="N319" i="2"/>
  <c r="N317" i="2"/>
  <c r="L314" i="2"/>
  <c r="L312" i="2"/>
  <c r="L310" i="2"/>
  <c r="L308" i="2"/>
  <c r="N306" i="2"/>
  <c r="N304" i="2"/>
  <c r="N302" i="2"/>
  <c r="N300" i="2"/>
  <c r="K299" i="2"/>
  <c r="F297" i="2"/>
  <c r="L297" i="2"/>
  <c r="L295" i="2"/>
  <c r="L293" i="2"/>
  <c r="M291" i="2"/>
  <c r="N289" i="2"/>
  <c r="N287" i="2"/>
  <c r="N285" i="2"/>
  <c r="L282" i="2"/>
  <c r="L280" i="2"/>
  <c r="L278" i="2"/>
  <c r="L276" i="2"/>
  <c r="N274" i="2"/>
  <c r="N272" i="2"/>
  <c r="N270" i="2"/>
  <c r="N268" i="2"/>
  <c r="F266" i="2"/>
  <c r="F265" i="2"/>
  <c r="K265" i="2"/>
  <c r="F263" i="2"/>
  <c r="K263" i="2"/>
  <c r="K261" i="2"/>
  <c r="L259" i="2"/>
  <c r="F257" i="2"/>
  <c r="L257" i="2"/>
  <c r="L255" i="2"/>
  <c r="F253" i="2"/>
  <c r="L253" i="2"/>
  <c r="M251" i="2"/>
  <c r="N249" i="2"/>
  <c r="N247" i="2"/>
  <c r="N245" i="2"/>
  <c r="F243" i="2"/>
  <c r="L242" i="2"/>
  <c r="L240" i="2"/>
  <c r="L238" i="2"/>
  <c r="L236" i="2"/>
  <c r="M234" i="2"/>
  <c r="M232" i="2"/>
  <c r="K211" i="2"/>
  <c r="F211" i="2"/>
  <c r="L209" i="2"/>
  <c r="L207" i="2"/>
  <c r="F205" i="2"/>
  <c r="L205" i="2"/>
  <c r="L203" i="2"/>
  <c r="L201" i="2"/>
  <c r="L199" i="2"/>
  <c r="M197" i="2"/>
  <c r="N195" i="2"/>
  <c r="N193" i="2"/>
  <c r="N191" i="2"/>
  <c r="N189" i="2"/>
  <c r="F186" i="2"/>
  <c r="K186" i="2"/>
  <c r="F184" i="2"/>
  <c r="K184" i="2"/>
  <c r="K182" i="2"/>
  <c r="F182" i="2"/>
  <c r="K180" i="2"/>
  <c r="N160" i="2"/>
  <c r="K147" i="2"/>
  <c r="F147" i="2"/>
  <c r="K145" i="2"/>
  <c r="F143" i="2"/>
  <c r="K143" i="2"/>
  <c r="L141" i="2"/>
  <c r="L139" i="2"/>
  <c r="F137" i="2"/>
  <c r="L137" i="2"/>
  <c r="L135" i="2"/>
  <c r="M133" i="2"/>
  <c r="N131" i="2"/>
  <c r="N129" i="2"/>
  <c r="N127" i="2"/>
  <c r="N125" i="2"/>
  <c r="F122" i="2"/>
  <c r="K122" i="2"/>
  <c r="F120" i="2"/>
  <c r="K120" i="2"/>
  <c r="K118" i="2"/>
  <c r="F118" i="2"/>
  <c r="K116" i="2"/>
  <c r="K83" i="2"/>
  <c r="F83" i="2"/>
  <c r="K81" i="2"/>
  <c r="F79" i="2"/>
  <c r="K79" i="2"/>
  <c r="L77" i="2"/>
  <c r="L75" i="2"/>
  <c r="F75" i="2"/>
  <c r="F73" i="2"/>
  <c r="L73" i="2"/>
  <c r="L71" i="2"/>
  <c r="M51" i="2"/>
  <c r="M49" i="2"/>
  <c r="M47" i="2"/>
  <c r="N45" i="2"/>
  <c r="F42" i="2"/>
  <c r="K42" i="2"/>
  <c r="F40" i="2"/>
  <c r="K40" i="2"/>
  <c r="K38" i="2"/>
  <c r="F38" i="2"/>
  <c r="K36" i="2"/>
  <c r="L34" i="2"/>
  <c r="L32" i="2"/>
  <c r="L30" i="2"/>
  <c r="L28" i="2"/>
  <c r="L26" i="2"/>
  <c r="L24" i="2"/>
  <c r="M22" i="2"/>
  <c r="F20" i="2"/>
  <c r="M20" i="2"/>
  <c r="M370" i="2"/>
  <c r="M368" i="2"/>
  <c r="M366" i="2"/>
  <c r="F364" i="2"/>
  <c r="M364" i="2"/>
  <c r="F359" i="2"/>
  <c r="K359" i="2"/>
  <c r="F357" i="2"/>
  <c r="K357" i="2"/>
  <c r="L355" i="2"/>
  <c r="M353" i="2"/>
  <c r="M351" i="2"/>
  <c r="M349" i="2"/>
  <c r="N347" i="2"/>
  <c r="K346" i="2"/>
  <c r="F344" i="2"/>
  <c r="K344" i="2"/>
  <c r="F342" i="2"/>
  <c r="K342" i="2"/>
  <c r="K340" i="2"/>
  <c r="M338" i="2"/>
  <c r="M336" i="2"/>
  <c r="M334" i="2"/>
  <c r="F332" i="2"/>
  <c r="M332" i="2"/>
  <c r="K329" i="2"/>
  <c r="F327" i="2"/>
  <c r="K327" i="2"/>
  <c r="F325" i="2"/>
  <c r="K325" i="2"/>
  <c r="L323" i="2"/>
  <c r="M321" i="2"/>
  <c r="M319" i="2"/>
  <c r="M317" i="2"/>
  <c r="N315" i="2"/>
  <c r="K314" i="2"/>
  <c r="F312" i="2"/>
  <c r="K312" i="2"/>
  <c r="F310" i="2"/>
  <c r="K310" i="2"/>
  <c r="K308" i="2"/>
  <c r="M306" i="2"/>
  <c r="M304" i="2"/>
  <c r="M302" i="2"/>
  <c r="F300" i="2"/>
  <c r="M300" i="2"/>
  <c r="K297" i="2"/>
  <c r="F295" i="2"/>
  <c r="K295" i="2"/>
  <c r="F293" i="2"/>
  <c r="K293" i="2"/>
  <c r="L291" i="2"/>
  <c r="M289" i="2"/>
  <c r="M287" i="2"/>
  <c r="M285" i="2"/>
  <c r="N283" i="2"/>
  <c r="K282" i="2"/>
  <c r="F280" i="2"/>
  <c r="K280" i="2"/>
  <c r="F278" i="2"/>
  <c r="K278" i="2"/>
  <c r="K276" i="2"/>
  <c r="M274" i="2"/>
  <c r="M272" i="2"/>
  <c r="M270" i="2"/>
  <c r="F268" i="2"/>
  <c r="M268" i="2"/>
  <c r="N266" i="2"/>
  <c r="N264" i="2"/>
  <c r="N262" i="2"/>
  <c r="N260" i="2"/>
  <c r="K259" i="2"/>
  <c r="M249" i="2"/>
  <c r="N218" i="2"/>
  <c r="N216" i="2"/>
  <c r="N214" i="2"/>
  <c r="N212" i="2"/>
  <c r="F209" i="2"/>
  <c r="K209" i="2"/>
  <c r="F207" i="2"/>
  <c r="K207" i="2"/>
  <c r="K205" i="2"/>
  <c r="K203" i="2"/>
  <c r="F203" i="2"/>
  <c r="F201" i="2"/>
  <c r="K201" i="2"/>
  <c r="F199" i="2"/>
  <c r="K199" i="2"/>
  <c r="F197" i="2"/>
  <c r="L197" i="2"/>
  <c r="M195" i="2"/>
  <c r="M193" i="2"/>
  <c r="M191" i="2"/>
  <c r="M189" i="2"/>
  <c r="N187" i="2"/>
  <c r="N185" i="2"/>
  <c r="N183" i="2"/>
  <c r="N150" i="2"/>
  <c r="N148" i="2"/>
  <c r="N146" i="2"/>
  <c r="N144" i="2"/>
  <c r="F141" i="2"/>
  <c r="K141" i="2"/>
  <c r="K139" i="2"/>
  <c r="F139" i="2"/>
  <c r="K137" i="2"/>
  <c r="F135" i="2"/>
  <c r="K135" i="2"/>
  <c r="L133" i="2"/>
  <c r="M131" i="2"/>
  <c r="M129" i="2"/>
  <c r="M127" i="2"/>
  <c r="M125" i="2"/>
  <c r="N123" i="2"/>
  <c r="N121" i="2"/>
  <c r="N119" i="2"/>
  <c r="N86" i="2"/>
  <c r="N84" i="2"/>
  <c r="N82" i="2"/>
  <c r="N80" i="2"/>
  <c r="F77" i="2"/>
  <c r="K77" i="2"/>
  <c r="K75" i="2"/>
  <c r="K59" i="2"/>
  <c r="F59" i="2"/>
  <c r="K57" i="2"/>
  <c r="F55" i="2"/>
  <c r="K55" i="2"/>
  <c r="L53" i="2"/>
  <c r="L51" i="2"/>
  <c r="F49" i="2"/>
  <c r="L49" i="2"/>
  <c r="L47" i="2"/>
  <c r="M45" i="2"/>
  <c r="N43" i="2"/>
  <c r="N41" i="2"/>
  <c r="N39" i="2"/>
  <c r="N37" i="2"/>
  <c r="F34" i="2"/>
  <c r="K34" i="2"/>
  <c r="F32" i="2"/>
  <c r="K32" i="2"/>
  <c r="K30" i="2"/>
  <c r="F30" i="2"/>
  <c r="K28" i="2"/>
  <c r="M226" i="2"/>
  <c r="M224" i="2"/>
  <c r="M222" i="2"/>
  <c r="F220" i="2"/>
  <c r="M220" i="2"/>
  <c r="F217" i="2"/>
  <c r="K217" i="2"/>
  <c r="F215" i="2"/>
  <c r="K215" i="2"/>
  <c r="K213" i="2"/>
  <c r="L211" i="2"/>
  <c r="M209" i="2"/>
  <c r="M207" i="2"/>
  <c r="M205" i="2"/>
  <c r="N203" i="2"/>
  <c r="N201" i="2"/>
  <c r="N199" i="2"/>
  <c r="K196" i="2"/>
  <c r="L194" i="2"/>
  <c r="L192" i="2"/>
  <c r="M190" i="2"/>
  <c r="F188" i="2"/>
  <c r="M188" i="2"/>
  <c r="N186" i="2"/>
  <c r="N184" i="2"/>
  <c r="F181" i="2"/>
  <c r="K181" i="2"/>
  <c r="L179" i="2"/>
  <c r="L177" i="2"/>
  <c r="L175" i="2"/>
  <c r="N171" i="2"/>
  <c r="N169" i="2"/>
  <c r="K166" i="2"/>
  <c r="K164" i="2"/>
  <c r="L162" i="2"/>
  <c r="L160" i="2"/>
  <c r="M158" i="2"/>
  <c r="F156" i="2"/>
  <c r="M156" i="2"/>
  <c r="N154" i="2"/>
  <c r="N152" i="2"/>
  <c r="F149" i="2"/>
  <c r="K149" i="2"/>
  <c r="L147" i="2"/>
  <c r="F145" i="2"/>
  <c r="L143" i="2"/>
  <c r="M141" i="2"/>
  <c r="N139" i="2"/>
  <c r="N137" i="2"/>
  <c r="N135" i="2"/>
  <c r="K134" i="2"/>
  <c r="K132" i="2"/>
  <c r="L130" i="2"/>
  <c r="M126" i="2"/>
  <c r="F124" i="2"/>
  <c r="M124" i="2"/>
  <c r="N122" i="2"/>
  <c r="N120" i="2"/>
  <c r="K117" i="2"/>
  <c r="L115" i="2"/>
  <c r="F113" i="2"/>
  <c r="L113" i="2"/>
  <c r="L111" i="2"/>
  <c r="M109" i="2"/>
  <c r="N107" i="2"/>
  <c r="N105" i="2"/>
  <c r="N103" i="2"/>
  <c r="K102" i="2"/>
  <c r="K100" i="2"/>
  <c r="L98" i="2"/>
  <c r="L96" i="2"/>
  <c r="M94" i="2"/>
  <c r="F92" i="2"/>
  <c r="M92" i="2"/>
  <c r="N90" i="2"/>
  <c r="N88" i="2"/>
  <c r="F85" i="2"/>
  <c r="K85" i="2"/>
  <c r="L83" i="2"/>
  <c r="F81" i="2"/>
  <c r="L81" i="2"/>
  <c r="L79" i="2"/>
  <c r="M77" i="2"/>
  <c r="N75" i="2"/>
  <c r="N73" i="2"/>
  <c r="N71" i="2"/>
  <c r="N69" i="2"/>
  <c r="F66" i="2"/>
  <c r="K66" i="2"/>
  <c r="F64" i="2"/>
  <c r="K64" i="2"/>
  <c r="K62" i="2"/>
  <c r="F62" i="2"/>
  <c r="K60" i="2"/>
  <c r="N38" i="2"/>
  <c r="K27" i="2"/>
  <c r="F27" i="2"/>
  <c r="K25" i="2"/>
  <c r="F23" i="2"/>
  <c r="K23" i="2"/>
  <c r="L21" i="2"/>
  <c r="L19" i="2"/>
  <c r="F17" i="2"/>
  <c r="L17" i="2"/>
  <c r="L15" i="2"/>
  <c r="M13" i="2"/>
  <c r="N11" i="2"/>
  <c r="N9" i="2"/>
  <c r="N7" i="2"/>
  <c r="N5" i="2"/>
  <c r="L145" i="2"/>
  <c r="L225" i="2"/>
  <c r="L223" i="2"/>
  <c r="L221" i="2"/>
  <c r="M219" i="2"/>
  <c r="N217" i="2"/>
  <c r="N215" i="2"/>
  <c r="N213" i="2"/>
  <c r="L208" i="2"/>
  <c r="L206" i="2"/>
  <c r="L204" i="2"/>
  <c r="M202" i="2"/>
  <c r="M200" i="2"/>
  <c r="N198" i="2"/>
  <c r="N196" i="2"/>
  <c r="K195" i="2"/>
  <c r="F193" i="2"/>
  <c r="K193" i="2"/>
  <c r="F191" i="2"/>
  <c r="K191" i="2"/>
  <c r="F189" i="2"/>
  <c r="L189" i="2"/>
  <c r="M187" i="2"/>
  <c r="M185" i="2"/>
  <c r="M183" i="2"/>
  <c r="N181" i="2"/>
  <c r="F178" i="2"/>
  <c r="K178" i="2"/>
  <c r="F176" i="2"/>
  <c r="K176" i="2"/>
  <c r="L174" i="2"/>
  <c r="L172" i="2"/>
  <c r="M170" i="2"/>
  <c r="M168" i="2"/>
  <c r="N166" i="2"/>
  <c r="N164" i="2"/>
  <c r="K163" i="2"/>
  <c r="K161" i="2"/>
  <c r="F159" i="2"/>
  <c r="K159" i="2"/>
  <c r="L157" i="2"/>
  <c r="M155" i="2"/>
  <c r="M153" i="2"/>
  <c r="M151" i="2"/>
  <c r="N149" i="2"/>
  <c r="F146" i="2"/>
  <c r="K146" i="2"/>
  <c r="F144" i="2"/>
  <c r="K144" i="2"/>
  <c r="L142" i="2"/>
  <c r="L140" i="2"/>
  <c r="M138" i="2"/>
  <c r="M136" i="2"/>
  <c r="N134" i="2"/>
  <c r="N132" i="2"/>
  <c r="K131" i="2"/>
  <c r="K129" i="2"/>
  <c r="F127" i="2"/>
  <c r="K127" i="2"/>
  <c r="F125" i="2"/>
  <c r="L125" i="2"/>
  <c r="M123" i="2"/>
  <c r="M121" i="2"/>
  <c r="M119" i="2"/>
  <c r="N117" i="2"/>
  <c r="F114" i="2"/>
  <c r="K114" i="2"/>
  <c r="F112" i="2"/>
  <c r="K112" i="2"/>
  <c r="L110" i="2"/>
  <c r="L108" i="2"/>
  <c r="M106" i="2"/>
  <c r="N100" i="2"/>
  <c r="K99" i="2"/>
  <c r="K97" i="2"/>
  <c r="F95" i="2"/>
  <c r="K95" i="2"/>
  <c r="L93" i="2"/>
  <c r="M91" i="2"/>
  <c r="M89" i="2"/>
  <c r="M87" i="2"/>
  <c r="N85" i="2"/>
  <c r="F82" i="2"/>
  <c r="K82" i="2"/>
  <c r="F80" i="2"/>
  <c r="K80" i="2"/>
  <c r="L78" i="2"/>
  <c r="L76" i="2"/>
  <c r="M74" i="2"/>
  <c r="N62" i="2"/>
  <c r="N60" i="2"/>
  <c r="N58" i="2"/>
  <c r="N56" i="2"/>
  <c r="F53" i="2"/>
  <c r="K53" i="2"/>
  <c r="K51" i="2"/>
  <c r="F51" i="2"/>
  <c r="K49" i="2"/>
  <c r="F47" i="2"/>
  <c r="K47" i="2"/>
  <c r="L45" i="2"/>
  <c r="M43" i="2"/>
  <c r="M41" i="2"/>
  <c r="M39" i="2"/>
  <c r="M37" i="2"/>
  <c r="N35" i="2"/>
  <c r="N33" i="2"/>
  <c r="N31" i="2"/>
  <c r="M264" i="2"/>
  <c r="M262" i="2"/>
  <c r="F260" i="2"/>
  <c r="M260" i="2"/>
  <c r="K257" i="2"/>
  <c r="F255" i="2"/>
  <c r="K253" i="2"/>
  <c r="L251" i="2"/>
  <c r="M247" i="2"/>
  <c r="M245" i="2"/>
  <c r="N243" i="2"/>
  <c r="K242" i="2"/>
  <c r="F240" i="2"/>
  <c r="K240" i="2"/>
  <c r="F238" i="2"/>
  <c r="K238" i="2"/>
  <c r="K236" i="2"/>
  <c r="M230" i="2"/>
  <c r="F228" i="2"/>
  <c r="M228" i="2"/>
  <c r="F225" i="2"/>
  <c r="K225" i="2"/>
  <c r="F223" i="2"/>
  <c r="K223" i="2"/>
  <c r="F221" i="2"/>
  <c r="K221" i="2"/>
  <c r="L219" i="2"/>
  <c r="M217" i="2"/>
  <c r="M215" i="2"/>
  <c r="M213" i="2"/>
  <c r="N211" i="2"/>
  <c r="F208" i="2"/>
  <c r="K208" i="2"/>
  <c r="F206" i="2"/>
  <c r="K204" i="2"/>
  <c r="L202" i="2"/>
  <c r="L200" i="2"/>
  <c r="M198" i="2"/>
  <c r="F196" i="2"/>
  <c r="N194" i="2"/>
  <c r="N192" i="2"/>
  <c r="K189" i="2"/>
  <c r="L187" i="2"/>
  <c r="L183" i="2"/>
  <c r="M181" i="2"/>
  <c r="N179" i="2"/>
  <c r="N177" i="2"/>
  <c r="N175" i="2"/>
  <c r="K174" i="2"/>
  <c r="K172" i="2"/>
  <c r="L170" i="2"/>
  <c r="L168" i="2"/>
  <c r="M166" i="2"/>
  <c r="F164" i="2"/>
  <c r="M164" i="2"/>
  <c r="N162" i="2"/>
  <c r="F157" i="2"/>
  <c r="K157" i="2"/>
  <c r="L155" i="2"/>
  <c r="F153" i="2"/>
  <c r="L153" i="2"/>
  <c r="L151" i="2"/>
  <c r="M149" i="2"/>
  <c r="N147" i="2"/>
  <c r="N145" i="2"/>
  <c r="N143" i="2"/>
  <c r="K140" i="2"/>
  <c r="L138" i="2"/>
  <c r="L136" i="2"/>
  <c r="M134" i="2"/>
  <c r="F132" i="2"/>
  <c r="M132" i="2"/>
  <c r="N130" i="2"/>
  <c r="N128" i="2"/>
  <c r="L123" i="2"/>
  <c r="L121" i="2"/>
  <c r="L119" i="2"/>
  <c r="M117" i="2"/>
  <c r="N115" i="2"/>
  <c r="N113" i="2"/>
  <c r="N111" i="2"/>
  <c r="K110" i="2"/>
  <c r="K108" i="2"/>
  <c r="L106" i="2"/>
  <c r="L104" i="2"/>
  <c r="M102" i="2"/>
  <c r="F100" i="2"/>
  <c r="M100" i="2"/>
  <c r="N98" i="2"/>
  <c r="N96" i="2"/>
  <c r="F93" i="2"/>
  <c r="L91" i="2"/>
  <c r="F89" i="2"/>
  <c r="L89" i="2"/>
  <c r="L87" i="2"/>
  <c r="M85" i="2"/>
  <c r="N83" i="2"/>
  <c r="N81" i="2"/>
  <c r="N79" i="2"/>
  <c r="K78" i="2"/>
  <c r="K76" i="2"/>
  <c r="L74" i="2"/>
  <c r="L70" i="2"/>
  <c r="L68" i="2"/>
  <c r="M66" i="2"/>
  <c r="M64" i="2"/>
  <c r="M62" i="2"/>
  <c r="F60" i="2"/>
  <c r="M60" i="2"/>
  <c r="M58" i="2"/>
  <c r="M56" i="2"/>
  <c r="N54" i="2"/>
  <c r="N52" i="2"/>
  <c r="N50" i="2"/>
  <c r="N48" i="2"/>
  <c r="F45" i="2"/>
  <c r="K45" i="2"/>
  <c r="L43" i="2"/>
  <c r="F41" i="2"/>
  <c r="L41" i="2"/>
  <c r="L39" i="2"/>
  <c r="M35" i="2"/>
  <c r="L6" i="2"/>
  <c r="L4" i="2"/>
  <c r="K255" i="2"/>
  <c r="L279" i="2"/>
  <c r="F277" i="2"/>
  <c r="L277" i="2"/>
  <c r="M275" i="2"/>
  <c r="N273" i="2"/>
  <c r="N271" i="2"/>
  <c r="L266" i="2"/>
  <c r="L264" i="2"/>
  <c r="L262" i="2"/>
  <c r="L260" i="2"/>
  <c r="N258" i="2"/>
  <c r="N256" i="2"/>
  <c r="N254" i="2"/>
  <c r="K251" i="2"/>
  <c r="F249" i="2"/>
  <c r="L247" i="2"/>
  <c r="F245" i="2"/>
  <c r="L245" i="2"/>
  <c r="M243" i="2"/>
  <c r="N241" i="2"/>
  <c r="N239" i="2"/>
  <c r="N237" i="2"/>
  <c r="L234" i="2"/>
  <c r="L232" i="2"/>
  <c r="L230" i="2"/>
  <c r="L228" i="2"/>
  <c r="N226" i="2"/>
  <c r="N224" i="2"/>
  <c r="N222" i="2"/>
  <c r="N220" i="2"/>
  <c r="K219" i="2"/>
  <c r="F213" i="2"/>
  <c r="L213" i="2"/>
  <c r="M211" i="2"/>
  <c r="N209" i="2"/>
  <c r="N207" i="2"/>
  <c r="N205" i="2"/>
  <c r="F202" i="2"/>
  <c r="K202" i="2"/>
  <c r="F200" i="2"/>
  <c r="K200" i="2"/>
  <c r="L198" i="2"/>
  <c r="L196" i="2"/>
  <c r="M194" i="2"/>
  <c r="M192" i="2"/>
  <c r="N190" i="2"/>
  <c r="N188" i="2"/>
  <c r="K187" i="2"/>
  <c r="F185" i="2"/>
  <c r="K185" i="2"/>
  <c r="F183" i="2"/>
  <c r="K183" i="2"/>
  <c r="L181" i="2"/>
  <c r="M179" i="2"/>
  <c r="M177" i="2"/>
  <c r="M175" i="2"/>
  <c r="N173" i="2"/>
  <c r="F170" i="2"/>
  <c r="K170" i="2"/>
  <c r="F168" i="2"/>
  <c r="K168" i="2"/>
  <c r="L166" i="2"/>
  <c r="L164" i="2"/>
  <c r="M162" i="2"/>
  <c r="M160" i="2"/>
  <c r="N158" i="2"/>
  <c r="N156" i="2"/>
  <c r="K155" i="2"/>
  <c r="K153" i="2"/>
  <c r="F151" i="2"/>
  <c r="K151" i="2"/>
  <c r="L149" i="2"/>
  <c r="M147" i="2"/>
  <c r="M145" i="2"/>
  <c r="M143" i="2"/>
  <c r="N141" i="2"/>
  <c r="F138" i="2"/>
  <c r="K138" i="2"/>
  <c r="F136" i="2"/>
  <c r="K136" i="2"/>
  <c r="L134" i="2"/>
  <c r="L132" i="2"/>
  <c r="M130" i="2"/>
  <c r="M128" i="2"/>
  <c r="N126" i="2"/>
  <c r="N124" i="2"/>
  <c r="K123" i="2"/>
  <c r="F121" i="2"/>
  <c r="K121" i="2"/>
  <c r="F119" i="2"/>
  <c r="K119" i="2"/>
  <c r="F117" i="2"/>
  <c r="L117" i="2"/>
  <c r="M115" i="2"/>
  <c r="M113" i="2"/>
  <c r="M111" i="2"/>
  <c r="N109" i="2"/>
  <c r="F106" i="2"/>
  <c r="K106" i="2"/>
  <c r="F104" i="2"/>
  <c r="K104" i="2"/>
  <c r="L102" i="2"/>
  <c r="L100" i="2"/>
  <c r="M98" i="2"/>
  <c r="M96" i="2"/>
  <c r="N94" i="2"/>
  <c r="N92" i="2"/>
  <c r="K91" i="2"/>
  <c r="K89" i="2"/>
  <c r="F87" i="2"/>
  <c r="K87" i="2"/>
  <c r="L85" i="2"/>
  <c r="M83" i="2"/>
  <c r="M81" i="2"/>
  <c r="M79" i="2"/>
  <c r="N77" i="2"/>
  <c r="F74" i="2"/>
  <c r="K74" i="2"/>
  <c r="F72" i="2"/>
  <c r="K72" i="2"/>
  <c r="K70" i="2"/>
  <c r="F70" i="2"/>
  <c r="K68" i="2"/>
  <c r="L66" i="2"/>
  <c r="L64" i="2"/>
  <c r="L62" i="2"/>
  <c r="L60" i="2"/>
  <c r="L58" i="2"/>
  <c r="L56" i="2"/>
  <c r="M54" i="2"/>
  <c r="F52" i="2"/>
  <c r="M52" i="2"/>
  <c r="M19" i="2"/>
  <c r="M17" i="2"/>
  <c r="M15" i="2"/>
  <c r="N13" i="2"/>
  <c r="F10" i="2"/>
  <c r="K10" i="2"/>
  <c r="F8" i="2"/>
  <c r="K8" i="2"/>
  <c r="K6" i="2"/>
  <c r="F6" i="2"/>
  <c r="K4" i="2"/>
  <c r="L72" i="2"/>
  <c r="M70" i="2"/>
  <c r="F68" i="2"/>
  <c r="M68" i="2"/>
  <c r="N66" i="2"/>
  <c r="N64" i="2"/>
  <c r="F61" i="2"/>
  <c r="L59" i="2"/>
  <c r="F57" i="2"/>
  <c r="L57" i="2"/>
  <c r="L55" i="2"/>
  <c r="M53" i="2"/>
  <c r="N51" i="2"/>
  <c r="N49" i="2"/>
  <c r="N47" i="2"/>
  <c r="K46" i="2"/>
  <c r="K44" i="2"/>
  <c r="L42" i="2"/>
  <c r="L40" i="2"/>
  <c r="M38" i="2"/>
  <c r="F36" i="2"/>
  <c r="M36" i="2"/>
  <c r="N34" i="2"/>
  <c r="N32" i="2"/>
  <c r="L27" i="2"/>
  <c r="F25" i="2"/>
  <c r="L25" i="2"/>
  <c r="L23" i="2"/>
  <c r="M21" i="2"/>
  <c r="N19" i="2"/>
  <c r="N17" i="2"/>
  <c r="N15" i="2"/>
  <c r="K14" i="2"/>
  <c r="K12" i="2"/>
  <c r="L10" i="2"/>
  <c r="L8" i="2"/>
  <c r="M6" i="2"/>
  <c r="F4" i="2"/>
  <c r="M4" i="2"/>
  <c r="K29" i="2"/>
  <c r="K73" i="2"/>
  <c r="F71" i="2"/>
  <c r="K71" i="2"/>
  <c r="L69" i="2"/>
  <c r="M65" i="2"/>
  <c r="M63" i="2"/>
  <c r="N61" i="2"/>
  <c r="F58" i="2"/>
  <c r="K58" i="2"/>
  <c r="F56" i="2"/>
  <c r="K56" i="2"/>
  <c r="L54" i="2"/>
  <c r="L52" i="2"/>
  <c r="M50" i="2"/>
  <c r="M48" i="2"/>
  <c r="N46" i="2"/>
  <c r="N44" i="2"/>
  <c r="K43" i="2"/>
  <c r="K41" i="2"/>
  <c r="F39" i="2"/>
  <c r="K39" i="2"/>
  <c r="L37" i="2"/>
  <c r="M33" i="2"/>
  <c r="M31" i="2"/>
  <c r="N29" i="2"/>
  <c r="F26" i="2"/>
  <c r="K26" i="2"/>
  <c r="F24" i="2"/>
  <c r="K24" i="2"/>
  <c r="L22" i="2"/>
  <c r="L20" i="2"/>
  <c r="M18" i="2"/>
  <c r="M16" i="2"/>
  <c r="N14" i="2"/>
  <c r="N12" i="2"/>
  <c r="K11" i="2"/>
  <c r="K9" i="2"/>
  <c r="F7" i="2"/>
  <c r="K7" i="2"/>
  <c r="L5" i="2"/>
  <c r="N72" i="2"/>
  <c r="F69" i="2"/>
  <c r="K69" i="2"/>
  <c r="L67" i="2"/>
  <c r="F65" i="2"/>
  <c r="L65" i="2"/>
  <c r="L63" i="2"/>
  <c r="M61" i="2"/>
  <c r="N59" i="2"/>
  <c r="N57" i="2"/>
  <c r="N55" i="2"/>
  <c r="K54" i="2"/>
  <c r="K52" i="2"/>
  <c r="O52" i="2" s="1"/>
  <c r="L50" i="2"/>
  <c r="M46" i="2"/>
  <c r="F44" i="2"/>
  <c r="M44" i="2"/>
  <c r="N42" i="2"/>
  <c r="N40" i="2"/>
  <c r="F37" i="2"/>
  <c r="K37" i="2"/>
  <c r="L35" i="2"/>
  <c r="F33" i="2"/>
  <c r="L33" i="2"/>
  <c r="L31" i="2"/>
  <c r="M29" i="2"/>
  <c r="N25" i="2"/>
  <c r="N23" i="2"/>
  <c r="K22" i="2"/>
  <c r="K20" i="2"/>
  <c r="L18" i="2"/>
  <c r="M14" i="2"/>
  <c r="F12" i="2"/>
  <c r="M12" i="2"/>
  <c r="N10" i="2"/>
  <c r="N8" i="2"/>
  <c r="F5" i="2"/>
  <c r="K5" i="2"/>
  <c r="M72" i="2"/>
  <c r="N70" i="2"/>
  <c r="N68" i="2"/>
  <c r="K67" i="2"/>
  <c r="K65" i="2"/>
  <c r="F63" i="2"/>
  <c r="K63" i="2"/>
  <c r="L61" i="2"/>
  <c r="M59" i="2"/>
  <c r="M57" i="2"/>
  <c r="M55" i="2"/>
  <c r="N53" i="2"/>
  <c r="F50" i="2"/>
  <c r="K50" i="2"/>
  <c r="F48" i="2"/>
  <c r="K48" i="2"/>
  <c r="L46" i="2"/>
  <c r="L44" i="2"/>
  <c r="M42" i="2"/>
  <c r="N36" i="2"/>
  <c r="K35" i="2"/>
  <c r="K33" i="2"/>
  <c r="F31" i="2"/>
  <c r="K31" i="2"/>
  <c r="L29" i="2"/>
  <c r="M27" i="2"/>
  <c r="M25" i="2"/>
  <c r="M23" i="2"/>
  <c r="N21" i="2"/>
  <c r="F18" i="2"/>
  <c r="K18" i="2"/>
  <c r="F16" i="2"/>
  <c r="K16" i="2"/>
  <c r="L14" i="2"/>
  <c r="L12" i="2"/>
  <c r="M10" i="2"/>
  <c r="M8" i="2"/>
  <c r="N6" i="2"/>
  <c r="N4" i="2"/>
  <c r="K61" i="2"/>
  <c r="L3" i="2"/>
  <c r="M3" i="2"/>
  <c r="N3" i="2"/>
  <c r="K3" i="2"/>
  <c r="F3" i="2"/>
  <c r="O24" i="2" l="1"/>
  <c r="O342" i="2"/>
  <c r="O263" i="2"/>
  <c r="O238" i="2"/>
  <c r="O144" i="2"/>
  <c r="O442" i="2"/>
  <c r="O50" i="2"/>
  <c r="O11" i="2"/>
  <c r="O191" i="2"/>
  <c r="O470" i="2"/>
  <c r="O33" i="2"/>
  <c r="O223" i="2"/>
  <c r="O47" i="2"/>
  <c r="O82" i="2"/>
  <c r="O290" i="2"/>
  <c r="O22" i="2"/>
  <c r="O340" i="2"/>
  <c r="O261" i="2"/>
  <c r="O455" i="2"/>
  <c r="O468" i="2"/>
  <c r="O106" i="2"/>
  <c r="O178" i="2"/>
  <c r="O293" i="2"/>
  <c r="O267" i="2"/>
  <c r="O303" i="2"/>
  <c r="O292" i="2"/>
  <c r="O482" i="2"/>
  <c r="O426" i="2"/>
  <c r="O35" i="2"/>
  <c r="O448" i="2"/>
  <c r="O405" i="2"/>
  <c r="O255" i="2"/>
  <c r="O284" i="2"/>
  <c r="O395" i="2"/>
  <c r="O440" i="2"/>
  <c r="O110" i="2"/>
  <c r="O227" i="2"/>
  <c r="O417" i="2"/>
  <c r="O302" i="2"/>
  <c r="O384" i="2"/>
  <c r="O433" i="2"/>
  <c r="O289" i="2"/>
  <c r="O377" i="2"/>
  <c r="O256" i="2"/>
  <c r="O65" i="2"/>
  <c r="O26" i="2"/>
  <c r="O71" i="2"/>
  <c r="O114" i="2"/>
  <c r="O66" i="2"/>
  <c r="O77" i="2"/>
  <c r="O128" i="2"/>
  <c r="O90" i="2"/>
  <c r="O457" i="2"/>
  <c r="O491" i="2"/>
  <c r="O461" i="2"/>
  <c r="O333" i="2"/>
  <c r="O231" i="2"/>
  <c r="O362" i="2"/>
  <c r="O379" i="2"/>
  <c r="O338" i="2"/>
  <c r="O43" i="2"/>
  <c r="O225" i="2"/>
  <c r="O240" i="2"/>
  <c r="O49" i="2"/>
  <c r="O99" i="2"/>
  <c r="O193" i="2"/>
  <c r="O206" i="2"/>
  <c r="O207" i="2"/>
  <c r="O282" i="2"/>
  <c r="O357" i="2"/>
  <c r="O116" i="2"/>
  <c r="O265" i="2"/>
  <c r="O271" i="2"/>
  <c r="O320" i="2"/>
  <c r="O167" i="2"/>
  <c r="O485" i="2"/>
  <c r="O363" i="2"/>
  <c r="O386" i="2"/>
  <c r="O497" i="2"/>
  <c r="O396" i="2"/>
  <c r="O324" i="2"/>
  <c r="O311" i="2"/>
  <c r="O58" i="2"/>
  <c r="O73" i="2"/>
  <c r="O136" i="2"/>
  <c r="O187" i="2"/>
  <c r="O45" i="2"/>
  <c r="O76" i="2"/>
  <c r="O257" i="2"/>
  <c r="O129" i="2"/>
  <c r="O217" i="2"/>
  <c r="O259" i="2"/>
  <c r="O310" i="2"/>
  <c r="O182" i="2"/>
  <c r="O19" i="2"/>
  <c r="O220" i="2"/>
  <c r="O378" i="2"/>
  <c r="O425" i="2"/>
  <c r="O438" i="2"/>
  <c r="O296" i="2"/>
  <c r="O463" i="2"/>
  <c r="O476" i="2"/>
  <c r="O435" i="2"/>
  <c r="O407" i="2"/>
  <c r="O133" i="2"/>
  <c r="O381" i="2"/>
  <c r="O119" i="2"/>
  <c r="O170" i="2"/>
  <c r="O75" i="2"/>
  <c r="O203" i="2"/>
  <c r="O280" i="2"/>
  <c r="O126" i="2"/>
  <c r="O318" i="2"/>
  <c r="O495" i="2"/>
  <c r="O354" i="2"/>
  <c r="O452" i="2"/>
  <c r="O69" i="2"/>
  <c r="O41" i="2"/>
  <c r="O56" i="2"/>
  <c r="O185" i="2"/>
  <c r="O253" i="2"/>
  <c r="O97" i="2"/>
  <c r="O127" i="2"/>
  <c r="O329" i="2"/>
  <c r="O180" i="2"/>
  <c r="O244" i="2"/>
  <c r="O269" i="2"/>
  <c r="O376" i="2"/>
  <c r="O389" i="2"/>
  <c r="O410" i="2"/>
  <c r="O423" i="2"/>
  <c r="O294" i="2"/>
  <c r="O399" i="2"/>
  <c r="O412" i="2"/>
  <c r="O392" i="2"/>
  <c r="O121" i="2"/>
  <c r="O200" i="2"/>
  <c r="O28" i="2"/>
  <c r="O295" i="2"/>
  <c r="O308" i="2"/>
  <c r="O344" i="2"/>
  <c r="O93" i="2"/>
  <c r="O246" i="2"/>
  <c r="O436" i="2"/>
  <c r="O472" i="2"/>
  <c r="O371" i="2"/>
  <c r="O403" i="2"/>
  <c r="O488" i="2"/>
  <c r="O241" i="2"/>
  <c r="O373" i="2"/>
  <c r="O460" i="2"/>
  <c r="O499" i="2"/>
  <c r="O397" i="2"/>
  <c r="O64" i="2"/>
  <c r="O314" i="2"/>
  <c r="O18" i="2"/>
  <c r="O63" i="2"/>
  <c r="O37" i="2"/>
  <c r="O9" i="2"/>
  <c r="O39" i="2"/>
  <c r="O8" i="2"/>
  <c r="O91" i="2"/>
  <c r="O155" i="2"/>
  <c r="O183" i="2"/>
  <c r="O174" i="2"/>
  <c r="O208" i="2"/>
  <c r="O236" i="2"/>
  <c r="O95" i="2"/>
  <c r="O112" i="2"/>
  <c r="O163" i="2"/>
  <c r="O117" i="2"/>
  <c r="O134" i="2"/>
  <c r="O149" i="2"/>
  <c r="O181" i="2"/>
  <c r="O34" i="2"/>
  <c r="O59" i="2"/>
  <c r="O135" i="2"/>
  <c r="O327" i="2"/>
  <c r="O40" i="2"/>
  <c r="O81" i="2"/>
  <c r="O122" i="2"/>
  <c r="O147" i="2"/>
  <c r="O13" i="2"/>
  <c r="O194" i="2"/>
  <c r="O316" i="2"/>
  <c r="O15" i="2"/>
  <c r="O173" i="2"/>
  <c r="O88" i="2"/>
  <c r="O113" i="2"/>
  <c r="O154" i="2"/>
  <c r="O216" i="2"/>
  <c r="O260" i="2"/>
  <c r="O374" i="2"/>
  <c r="O408" i="2"/>
  <c r="O421" i="2"/>
  <c r="O234" i="2"/>
  <c r="O459" i="2"/>
  <c r="O300" i="2"/>
  <c r="O369" i="2"/>
  <c r="O446" i="2"/>
  <c r="O390" i="2"/>
  <c r="O101" i="2"/>
  <c r="O447" i="2"/>
  <c r="O484" i="2"/>
  <c r="O494" i="2"/>
  <c r="O385" i="2"/>
  <c r="O432" i="2"/>
  <c r="O481" i="2"/>
  <c r="O454" i="2"/>
  <c r="O247" i="2"/>
  <c r="O54" i="2"/>
  <c r="O68" i="2"/>
  <c r="O25" i="2"/>
  <c r="O164" i="2"/>
  <c r="O196" i="2"/>
  <c r="O213" i="2"/>
  <c r="O105" i="2"/>
  <c r="O262" i="2"/>
  <c r="O92" i="2"/>
  <c r="O226" i="2"/>
  <c r="O277" i="2"/>
  <c r="O160" i="2"/>
  <c r="O229" i="2"/>
  <c r="O402" i="2"/>
  <c r="O439" i="2"/>
  <c r="O330" i="2"/>
  <c r="O486" i="2"/>
  <c r="O473" i="2"/>
  <c r="O307" i="2"/>
  <c r="O387" i="2"/>
  <c r="O272" i="2"/>
  <c r="O368" i="2"/>
  <c r="O464" i="2"/>
  <c r="O347" i="2"/>
  <c r="O10" i="2"/>
  <c r="O166" i="2"/>
  <c r="O215" i="2"/>
  <c r="O137" i="2"/>
  <c r="O205" i="2"/>
  <c r="O42" i="2"/>
  <c r="O83" i="2"/>
  <c r="O17" i="2"/>
  <c r="O142" i="2"/>
  <c r="O115" i="2"/>
  <c r="O179" i="2"/>
  <c r="O283" i="2"/>
  <c r="O315" i="2"/>
  <c r="O317" i="2"/>
  <c r="O355" i="2"/>
  <c r="O361" i="2"/>
  <c r="O279" i="2"/>
  <c r="O291" i="2"/>
  <c r="O341" i="2"/>
  <c r="O198" i="2"/>
  <c r="O449" i="2"/>
  <c r="O496" i="2"/>
  <c r="O309" i="2"/>
  <c r="O456" i="2"/>
  <c r="O249" i="2"/>
  <c r="O349" i="2"/>
  <c r="O67" i="2"/>
  <c r="O12" i="2"/>
  <c r="O70" i="2"/>
  <c r="O27" i="2"/>
  <c r="O188" i="2"/>
  <c r="O107" i="2"/>
  <c r="O148" i="2"/>
  <c r="O218" i="2"/>
  <c r="O264" i="2"/>
  <c r="O94" i="2"/>
  <c r="O210" i="2"/>
  <c r="O228" i="2"/>
  <c r="O304" i="2"/>
  <c r="O414" i="2"/>
  <c r="O197" i="2"/>
  <c r="O162" i="2"/>
  <c r="O411" i="2"/>
  <c r="O125" i="2"/>
  <c r="O441" i="2"/>
  <c r="O434" i="2"/>
  <c r="O483" i="2"/>
  <c r="O235" i="2"/>
  <c r="O14" i="2"/>
  <c r="O44" i="2"/>
  <c r="O72" i="2"/>
  <c r="O55" i="2"/>
  <c r="O139" i="2"/>
  <c r="O199" i="2"/>
  <c r="O143" i="2"/>
  <c r="O130" i="2"/>
  <c r="O109" i="2"/>
  <c r="O96" i="2"/>
  <c r="O319" i="2"/>
  <c r="O391" i="2"/>
  <c r="O165" i="2"/>
  <c r="O230" i="2"/>
  <c r="O365" i="2"/>
  <c r="O401" i="2"/>
  <c r="O450" i="2"/>
  <c r="O281" i="2"/>
  <c r="O335" i="2"/>
  <c r="O348" i="2"/>
  <c r="O339" i="2"/>
  <c r="O394" i="2"/>
  <c r="O420" i="2"/>
  <c r="O233" i="2"/>
  <c r="O258" i="2"/>
  <c r="O343" i="2"/>
  <c r="O356" i="2"/>
  <c r="O443" i="2"/>
  <c r="O398" i="2"/>
  <c r="O326" i="2"/>
  <c r="O332" i="2"/>
  <c r="O477" i="2"/>
  <c r="O274" i="2"/>
  <c r="O370" i="2"/>
  <c r="O237" i="2"/>
  <c r="O466" i="2"/>
  <c r="O351" i="2"/>
  <c r="O29" i="2"/>
  <c r="O46" i="2"/>
  <c r="O4" i="2"/>
  <c r="O87" i="2"/>
  <c r="O123" i="2"/>
  <c r="O151" i="2"/>
  <c r="O202" i="2"/>
  <c r="O219" i="2"/>
  <c r="O78" i="2"/>
  <c r="O242" i="2"/>
  <c r="O51" i="2"/>
  <c r="O131" i="2"/>
  <c r="O159" i="2"/>
  <c r="O195" i="2"/>
  <c r="O60" i="2"/>
  <c r="O85" i="2"/>
  <c r="O30" i="2"/>
  <c r="O141" i="2"/>
  <c r="O209" i="2"/>
  <c r="O297" i="2"/>
  <c r="O346" i="2"/>
  <c r="O359" i="2"/>
  <c r="O36" i="2"/>
  <c r="O118" i="2"/>
  <c r="O184" i="2"/>
  <c r="O190" i="2"/>
  <c r="O248" i="2"/>
  <c r="O273" i="2"/>
  <c r="O286" i="2"/>
  <c r="O322" i="2"/>
  <c r="O21" i="2"/>
  <c r="O169" i="2"/>
  <c r="O84" i="2"/>
  <c r="O150" i="2"/>
  <c r="O175" i="2"/>
  <c r="O212" i="2"/>
  <c r="O266" i="2"/>
  <c r="O222" i="2"/>
  <c r="O404" i="2"/>
  <c r="O474" i="2"/>
  <c r="O487" i="2"/>
  <c r="O500" i="2"/>
  <c r="O323" i="2"/>
  <c r="O416" i="2"/>
  <c r="O429" i="2"/>
  <c r="O478" i="2"/>
  <c r="O350" i="2"/>
  <c r="O285" i="2"/>
  <c r="O422" i="2"/>
  <c r="O358" i="2"/>
  <c r="O475" i="2"/>
  <c r="O451" i="2"/>
  <c r="O498" i="2"/>
  <c r="O334" i="2"/>
  <c r="O428" i="2"/>
  <c r="O469" i="2"/>
  <c r="O413" i="2"/>
  <c r="O458" i="2"/>
  <c r="O501" i="2"/>
  <c r="O16" i="2"/>
  <c r="O7" i="2"/>
  <c r="O74" i="2"/>
  <c r="O138" i="2"/>
  <c r="O251" i="2"/>
  <c r="O108" i="2"/>
  <c r="O140" i="2"/>
  <c r="O204" i="2"/>
  <c r="O53" i="2"/>
  <c r="O146" i="2"/>
  <c r="O100" i="2"/>
  <c r="O32" i="2"/>
  <c r="O57" i="2"/>
  <c r="O201" i="2"/>
  <c r="O276" i="2"/>
  <c r="O312" i="2"/>
  <c r="O325" i="2"/>
  <c r="O79" i="2"/>
  <c r="O120" i="2"/>
  <c r="O145" i="2"/>
  <c r="O211" i="2"/>
  <c r="O299" i="2"/>
  <c r="O192" i="2"/>
  <c r="O111" i="2"/>
  <c r="O152" i="2"/>
  <c r="O214" i="2"/>
  <c r="O98" i="2"/>
  <c r="O321" i="2"/>
  <c r="O393" i="2"/>
  <c r="O406" i="2"/>
  <c r="O453" i="2"/>
  <c r="O502" i="2"/>
  <c r="O232" i="2"/>
  <c r="O306" i="2"/>
  <c r="O367" i="2"/>
  <c r="O380" i="2"/>
  <c r="O465" i="2"/>
  <c r="O337" i="2"/>
  <c r="O156" i="2"/>
  <c r="O409" i="2"/>
  <c r="O252" i="2"/>
  <c r="O345" i="2"/>
  <c r="O400" i="2"/>
  <c r="O445" i="2"/>
  <c r="O328" i="2"/>
  <c r="O467" i="2"/>
  <c r="O490" i="2"/>
  <c r="O383" i="2"/>
  <c r="O430" i="2"/>
  <c r="O313" i="2"/>
  <c r="O479" i="2"/>
  <c r="O268" i="2"/>
  <c r="O364" i="2"/>
  <c r="O239" i="2"/>
  <c r="O353" i="2"/>
  <c r="O419" i="2"/>
  <c r="O61" i="2"/>
  <c r="O31" i="2"/>
  <c r="O48" i="2"/>
  <c r="O5" i="2"/>
  <c r="O20" i="2"/>
  <c r="O6" i="2"/>
  <c r="O89" i="2"/>
  <c r="O104" i="2"/>
  <c r="O153" i="2"/>
  <c r="O168" i="2"/>
  <c r="O157" i="2"/>
  <c r="O172" i="2"/>
  <c r="O189" i="2"/>
  <c r="O221" i="2"/>
  <c r="O80" i="2"/>
  <c r="O161" i="2"/>
  <c r="O176" i="2"/>
  <c r="O23" i="2"/>
  <c r="O62" i="2"/>
  <c r="O102" i="2"/>
  <c r="O132" i="2"/>
  <c r="O278" i="2"/>
  <c r="O38" i="2"/>
  <c r="O186" i="2"/>
  <c r="O331" i="2"/>
  <c r="O124" i="2"/>
  <c r="O250" i="2"/>
  <c r="O288" i="2"/>
  <c r="O301" i="2"/>
  <c r="O103" i="2"/>
  <c r="O171" i="2"/>
  <c r="O86" i="2"/>
  <c r="O177" i="2"/>
  <c r="O243" i="2"/>
  <c r="O224" i="2"/>
  <c r="O372" i="2"/>
  <c r="O489" i="2"/>
  <c r="O427" i="2"/>
  <c r="O275" i="2"/>
  <c r="O298" i="2"/>
  <c r="O382" i="2"/>
  <c r="O418" i="2"/>
  <c r="O431" i="2"/>
  <c r="O444" i="2"/>
  <c r="O480" i="2"/>
  <c r="O493" i="2"/>
  <c r="O352" i="2"/>
  <c r="O158" i="2"/>
  <c r="O287" i="2"/>
  <c r="O375" i="2"/>
  <c r="O388" i="2"/>
  <c r="O424" i="2"/>
  <c r="O254" i="2"/>
  <c r="O360" i="2"/>
  <c r="O437" i="2"/>
  <c r="O492" i="2"/>
  <c r="O336" i="2"/>
  <c r="O471" i="2"/>
  <c r="O305" i="2"/>
  <c r="O270" i="2"/>
  <c r="O366" i="2"/>
  <c r="O415" i="2"/>
  <c r="O462" i="2"/>
  <c r="O245" i="2"/>
  <c r="O3" i="2"/>
  <c r="D17" i="4" l="1"/>
  <c r="D19" i="4" s="1"/>
  <c r="D6" i="4"/>
  <c r="D5" i="4"/>
  <c r="D8" i="4"/>
  <c r="D7" i="4"/>
  <c r="D9" i="4"/>
  <c r="D10" i="4"/>
  <c r="D4" i="4"/>
</calcChain>
</file>

<file path=xl/sharedStrings.xml><?xml version="1.0" encoding="utf-8"?>
<sst xmlns="http://schemas.openxmlformats.org/spreadsheetml/2006/main" count="78" uniqueCount="58">
  <si>
    <t>Variable</t>
  </si>
  <si>
    <t>Lower Bound</t>
  </si>
  <si>
    <t>Upper Bound</t>
  </si>
  <si>
    <t>Retail Growth</t>
  </si>
  <si>
    <t>Food Growth</t>
  </si>
  <si>
    <t>Services Growth</t>
  </si>
  <si>
    <t>Other Growth</t>
  </si>
  <si>
    <t>Industry</t>
  </si>
  <si>
    <t>FY25 EOY Totals</t>
  </si>
  <si>
    <t>Food</t>
  </si>
  <si>
    <t>Retail</t>
  </si>
  <si>
    <t>Services</t>
  </si>
  <si>
    <t>Other</t>
  </si>
  <si>
    <t>Total</t>
  </si>
  <si>
    <t>Simulation</t>
  </si>
  <si>
    <t>EOY</t>
  </si>
  <si>
    <t>Projected Growth Rates</t>
  </si>
  <si>
    <t>Projected Revenue</t>
  </si>
  <si>
    <t>Sample</t>
  </si>
  <si>
    <t>Value</t>
  </si>
  <si>
    <t>Month</t>
  </si>
  <si>
    <t>Count</t>
  </si>
  <si>
    <t>Descriptive Statistics</t>
  </si>
  <si>
    <t>Min</t>
  </si>
  <si>
    <t>5p</t>
  </si>
  <si>
    <t>25p</t>
  </si>
  <si>
    <t>Median</t>
  </si>
  <si>
    <t>75p</t>
  </si>
  <si>
    <t>95p</t>
  </si>
  <si>
    <t>Max</t>
  </si>
  <si>
    <t>Budget Setter</t>
  </si>
  <si>
    <t>EOY Forecast</t>
  </si>
  <si>
    <t>Next Year Budget</t>
  </si>
  <si>
    <t>Count &gt;=</t>
  </si>
  <si>
    <t>Total Sims</t>
  </si>
  <si>
    <t>Probability</t>
  </si>
  <si>
    <t>What is this?</t>
  </si>
  <si>
    <t>1. Variables</t>
  </si>
  <si>
    <t>2. Forecast Baseline</t>
  </si>
  <si>
    <t>3. Simulations</t>
  </si>
  <si>
    <t xml:space="preserve">The variables in this forecast include industry-level growth rates for Retail, Food, Services, and Other sales tax collections. You can modify the forecast by adjusting the 90% confidence intervals on the growth rates for the upcoming budget year. </t>
  </si>
  <si>
    <t>This is the starting point for the forecast, and assumes an end-of-year projection for the current fiscal year's sales tax collections for each industry.</t>
  </si>
  <si>
    <t>On this tab, 500 simulations are generated. For each simulation, the 90% confidence intervals are used to draw random samples from a normal distribution (Bell curve). Each simulation makes a prediction for each industry, and then adds the total sales tax for each industry together.</t>
  </si>
  <si>
    <t>4. Results</t>
  </si>
  <si>
    <t>On this tab, some basic summary data is aggregated from the Simulations tab. We include a handful of descriptive statistics, a histogram, and also a budget setter. The budget setter allows you to select a budget for the upcoming fiscal year and calculates the probability of achieving that budget based on the results of the simulations.</t>
  </si>
  <si>
    <t>5. Normal Distribution Example</t>
  </si>
  <si>
    <t>This tab shows how to generate samples from a normal distribution using the NORM.INV() formula.</t>
  </si>
  <si>
    <t>=NORM.INV(RAND(), AVERAGE(B$1:B$2),(B$2-B$1)/3.29)</t>
  </si>
  <si>
    <t>- We use the RAND() formula to generate a random probability</t>
  </si>
  <si>
    <t>- We set the mean of the normal distribution to be the midpoint between the Lower and Upper Bounds</t>
  </si>
  <si>
    <t>- We take the range between the Lower and Upper bounds and divide by 3.29, since in a normal distribution, 90% of the distribution lies within 3.29 standard deviations (1.645 standard deviations above and below the mean).</t>
  </si>
  <si>
    <t>6. Uniform Distribution Example</t>
  </si>
  <si>
    <t>This tab shows how to generate samples from a uniform distribution (meaning all values in the range are equally likely to be chosen) using the RANDBETWEEN() formula.</t>
  </si>
  <si>
    <t>=RANDBETWEEN(10, 20)</t>
  </si>
  <si>
    <t>Notes</t>
  </si>
  <si>
    <t>- The randomly generated values will be updated every time you make a change to the spreadsheet. If you would like to lock the forecast in place, you'll need to turn off automatic calculations in the spreadsheet's settings.</t>
  </si>
  <si>
    <t>This is a simple example of how you can build a simulation engine in Excel. It demonstrates a *very* basic sales tax forecast that might be prepared for budget-setting purposes. Here is an overview of each tab:</t>
  </si>
  <si>
    <t>- This spreadsheet is for instructional purposes only. It is not sophisticated enough to be used for actual sales tax forecasting and should not be used in a real-life scenario.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</si>
</sst>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_(* #,##0_);_(* \(#,##0\);_(* &quot;-&quot;??_);_(@_)"/>
    <numFmt numFmtId="167" formatCode="_(* #,##0.0000_);_(* \(#,##0.0000\);_(* &quot;-&quot;??_);_(@_)"/>
  </numFmts>
  <fonts count="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6"/>
      <color theme="1"/>
      <name val="Aptos Narrow"/>
      <scheme val="minor"/>
    </font>
    <font>
      <sz val="16"/>
      <color theme="1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10" fontId="0" fillId="0" borderId="0" xfId="2" applyNumberFormat="1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165" fontId="0" fillId="2" borderId="0" xfId="1" applyNumberFormat="1" applyFont="1" applyFill="1"/>
    <xf numFmtId="0" fontId="0" fillId="2" borderId="0" xfId="0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165" fontId="0" fillId="3" borderId="0" xfId="0" applyNumberFormat="1" applyFill="1"/>
    <xf numFmtId="165" fontId="0" fillId="3" borderId="0" xfId="1" applyNumberFormat="1" applyFont="1" applyFill="1"/>
    <xf numFmtId="0" fontId="0" fillId="3" borderId="0" xfId="0" applyFill="1"/>
    <xf numFmtId="167" fontId="0" fillId="0" borderId="0" xfId="1" applyNumberFormat="1" applyFont="1"/>
    <xf numFmtId="14" fontId="0" fillId="0" borderId="0" xfId="0" applyNumberFormat="1"/>
    <xf numFmtId="165" fontId="0" fillId="4" borderId="0" xfId="1" applyNumberFormat="1" applyFont="1" applyFill="1"/>
    <xf numFmtId="165" fontId="0" fillId="4" borderId="0" xfId="1" applyNumberFormat="1" applyFont="1" applyFill="1" applyBorder="1"/>
    <xf numFmtId="0" fontId="0" fillId="5" borderId="0" xfId="0" applyFill="1"/>
    <xf numFmtId="0" fontId="0" fillId="5" borderId="2" xfId="0" applyFill="1" applyBorder="1"/>
    <xf numFmtId="0" fontId="0" fillId="5" borderId="1" xfId="0" applyFill="1" applyBorder="1"/>
    <xf numFmtId="0" fontId="0" fillId="5" borderId="3" xfId="0" applyFill="1" applyBorder="1"/>
    <xf numFmtId="0" fontId="0" fillId="5" borderId="4" xfId="0" applyFill="1" applyBorder="1"/>
    <xf numFmtId="0" fontId="2" fillId="5" borderId="0" xfId="0" applyFont="1" applyFill="1" applyBorder="1"/>
    <xf numFmtId="0" fontId="0" fillId="5" borderId="5" xfId="0" applyFill="1" applyBorder="1"/>
    <xf numFmtId="0" fontId="0" fillId="5" borderId="0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165" fontId="0" fillId="5" borderId="0" xfId="1" applyNumberFormat="1" applyFont="1" applyFill="1" applyBorder="1"/>
    <xf numFmtId="10" fontId="0" fillId="5" borderId="0" xfId="2" applyNumberFormat="1" applyFont="1" applyFill="1" applyBorder="1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quotePrefix="1" applyFont="1"/>
    <xf numFmtId="0" fontId="4" fillId="0" borderId="0" xfId="0" quotePrefix="1" applyFont="1" applyAlignment="1">
      <alignment wrapText="1"/>
    </xf>
    <xf numFmtId="9" fontId="0" fillId="4" borderId="0" xfId="0" applyNumberFormat="1" applyFill="1"/>
    <xf numFmtId="9" fontId="2" fillId="4" borderId="0" xfId="0" applyNumberFormat="1" applyFont="1" applyFill="1"/>
    <xf numFmtId="165" fontId="2" fillId="4" borderId="0" xfId="1" applyNumberFormat="1" applyFont="1" applyFill="1"/>
    <xf numFmtId="0" fontId="3" fillId="6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Uniform Distribution of Dates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'Uniform Distribution Example'!$D$5:$D$15</c:f>
              <c:numCache>
                <c:formatCode>_(* #,##0_);_(* \(#,##0\);_(* "-"??_);_(@_)</c:formatCode>
                <c:ptCount val="1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</c:numCache>
            </c:numRef>
          </c:cat>
          <c:val>
            <c:numRef>
              <c:f>'Uniform Distribution Example'!$E$5:$E$15</c:f>
              <c:numCache>
                <c:formatCode>General</c:formatCode>
                <c:ptCount val="11"/>
                <c:pt idx="0">
                  <c:v>98</c:v>
                </c:pt>
                <c:pt idx="1">
                  <c:v>92</c:v>
                </c:pt>
                <c:pt idx="2">
                  <c:v>85</c:v>
                </c:pt>
                <c:pt idx="3">
                  <c:v>87</c:v>
                </c:pt>
                <c:pt idx="4">
                  <c:v>92</c:v>
                </c:pt>
                <c:pt idx="5">
                  <c:v>104</c:v>
                </c:pt>
                <c:pt idx="6">
                  <c:v>92</c:v>
                </c:pt>
                <c:pt idx="7">
                  <c:v>91</c:v>
                </c:pt>
                <c:pt idx="8">
                  <c:v>87</c:v>
                </c:pt>
                <c:pt idx="9">
                  <c:v>100</c:v>
                </c:pt>
                <c:pt idx="10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B-504F-94A3-ACA271EA9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5964463"/>
        <c:axId val="1005679631"/>
      </c:barChart>
      <c:catAx>
        <c:axId val="1005964463"/>
        <c:scaling>
          <c:orientation val="minMax"/>
        </c:scaling>
        <c:delete val="0"/>
        <c:axPos val="b"/>
        <c:numFmt formatCode="_(* #,##0_);_(* \(#,##0\);_(* &quot;-&quot;??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5679631"/>
        <c:crosses val="autoZero"/>
        <c:auto val="1"/>
        <c:lblAlgn val="ctr"/>
        <c:lblOffset val="100"/>
        <c:noMultiLvlLbl val="0"/>
      </c:catAx>
      <c:valAx>
        <c:axId val="1005679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5964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title pos="t" align="ctr" overlay="0">
      <cx:tx>
        <cx:txData>
          <cx:v>Forecast Distribution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rPr>
            <a:t>Forecast Distribution</a:t>
          </a:r>
        </a:p>
      </cx:txPr>
    </cx:title>
    <cx:plotArea>
      <cx:plotAreaRegion>
        <cx:series layoutId="clusteredColumn" uniqueId="{2B041165-6EDF-544F-A1CC-8E2A631DE336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</cx:f>
      </cx:numDim>
    </cx:data>
  </cx:chartData>
  <cx:chart>
    <cx:title pos="t" align="ctr" overlay="0">
      <cx:tx>
        <cx:txData>
          <cx:v>Normal Distribution of Percentages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rPr>
            <a:t>Normal Distribution of Percentages</a:t>
          </a:r>
        </a:p>
      </cx:txPr>
    </cx:title>
    <cx:plotArea>
      <cx:plotAreaRegion>
        <cx:series layoutId="clusteredColumn" uniqueId="{BF44E5ED-19FC-7C46-A737-101646383569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812800</xdr:colOff>
      <xdr:row>1</xdr:row>
      <xdr:rowOff>190500</xdr:rowOff>
    </xdr:from>
    <xdr:to>
      <xdr:col>20</xdr:col>
      <xdr:colOff>190500</xdr:colOff>
      <xdr:row>35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1228FAFE-6C49-1542-8957-C084D4F2128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87900" y="190500"/>
              <a:ext cx="11760200" cy="63119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1</xdr:row>
      <xdr:rowOff>0</xdr:rowOff>
    </xdr:from>
    <xdr:to>
      <xdr:col>20</xdr:col>
      <xdr:colOff>723900</xdr:colOff>
      <xdr:row>37</xdr:row>
      <xdr:rowOff>38100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5C571A84-8A7D-1D43-82E4-ED3D629BA13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568700" y="203200"/>
              <a:ext cx="14732000" cy="7353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190500</xdr:rowOff>
    </xdr:from>
    <xdr:to>
      <xdr:col>19</xdr:col>
      <xdr:colOff>355600</xdr:colOff>
      <xdr:row>33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94CC2E-C91C-A146-A7FA-717416DB0D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riables"/>
      <sheetName val="Simulations"/>
      <sheetName val="Results"/>
      <sheetName val="Normal Distribution Example"/>
      <sheetName val="Uniform Distribution Example"/>
    </sheetNames>
    <sheetDataSet>
      <sheetData sheetId="0">
        <row r="2">
          <cell r="B2">
            <v>46388</v>
          </cell>
          <cell r="C2">
            <v>46631</v>
          </cell>
        </row>
        <row r="3">
          <cell r="B3">
            <v>12000000</v>
          </cell>
          <cell r="C3">
            <v>20000000</v>
          </cell>
        </row>
        <row r="4">
          <cell r="B4">
            <v>150000</v>
          </cell>
          <cell r="C4">
            <v>300000</v>
          </cell>
        </row>
        <row r="5">
          <cell r="B5">
            <v>2000000</v>
          </cell>
          <cell r="C5">
            <v>3500000</v>
          </cell>
        </row>
      </sheetData>
      <sheetData sheetId="1" refreshError="1"/>
      <sheetData sheetId="2" refreshError="1"/>
      <sheetData sheetId="3"/>
      <sheetData sheetId="4">
        <row r="5">
          <cell r="D5">
            <v>46023</v>
          </cell>
          <cell r="E5">
            <v>116</v>
          </cell>
        </row>
        <row r="6">
          <cell r="D6">
            <v>46054</v>
          </cell>
          <cell r="E6">
            <v>104</v>
          </cell>
        </row>
        <row r="7">
          <cell r="D7">
            <v>46082</v>
          </cell>
          <cell r="E7">
            <v>104</v>
          </cell>
        </row>
        <row r="8">
          <cell r="D8">
            <v>46113</v>
          </cell>
          <cell r="E8">
            <v>104</v>
          </cell>
        </row>
        <row r="9">
          <cell r="D9">
            <v>46143</v>
          </cell>
          <cell r="E9">
            <v>120</v>
          </cell>
        </row>
        <row r="10">
          <cell r="D10">
            <v>46174</v>
          </cell>
          <cell r="E10">
            <v>100</v>
          </cell>
        </row>
        <row r="11">
          <cell r="D11">
            <v>46204</v>
          </cell>
          <cell r="E11">
            <v>119</v>
          </cell>
        </row>
        <row r="12">
          <cell r="D12">
            <v>46235</v>
          </cell>
          <cell r="E12">
            <v>116</v>
          </cell>
        </row>
        <row r="13">
          <cell r="D13">
            <v>46266</v>
          </cell>
          <cell r="E13">
            <v>116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1CD51-B158-724B-A874-712A5745DCCF}">
  <sheetPr>
    <tabColor rgb="FFFF0000"/>
  </sheetPr>
  <dimension ref="A1:A32"/>
  <sheetViews>
    <sheetView tabSelected="1" workbookViewId="0"/>
  </sheetViews>
  <sheetFormatPr baseColWidth="10" defaultRowHeight="22" x14ac:dyDescent="0.3"/>
  <cols>
    <col min="1" max="1" width="114.33203125" style="35" customWidth="1"/>
  </cols>
  <sheetData>
    <row r="1" spans="1:1" x14ac:dyDescent="0.3">
      <c r="A1" s="41" t="s">
        <v>36</v>
      </c>
    </row>
    <row r="2" spans="1:1" ht="46" customHeight="1" x14ac:dyDescent="0.3">
      <c r="A2" s="34" t="s">
        <v>56</v>
      </c>
    </row>
    <row r="4" spans="1:1" x14ac:dyDescent="0.3">
      <c r="A4" s="33" t="s">
        <v>37</v>
      </c>
    </row>
    <row r="5" spans="1:1" ht="69" x14ac:dyDescent="0.3">
      <c r="A5" s="34" t="s">
        <v>40</v>
      </c>
    </row>
    <row r="7" spans="1:1" x14ac:dyDescent="0.3">
      <c r="A7" s="33" t="s">
        <v>38</v>
      </c>
    </row>
    <row r="8" spans="1:1" ht="46" x14ac:dyDescent="0.3">
      <c r="A8" s="34" t="s">
        <v>41</v>
      </c>
    </row>
    <row r="10" spans="1:1" x14ac:dyDescent="0.3">
      <c r="A10" s="33" t="s">
        <v>39</v>
      </c>
    </row>
    <row r="11" spans="1:1" ht="71" customHeight="1" x14ac:dyDescent="0.3">
      <c r="A11" s="34" t="s">
        <v>42</v>
      </c>
    </row>
    <row r="13" spans="1:1" x14ac:dyDescent="0.3">
      <c r="A13" s="33" t="s">
        <v>43</v>
      </c>
    </row>
    <row r="14" spans="1:1" ht="92" x14ac:dyDescent="0.3">
      <c r="A14" s="34" t="s">
        <v>44</v>
      </c>
    </row>
    <row r="16" spans="1:1" x14ac:dyDescent="0.3">
      <c r="A16" s="33" t="s">
        <v>45</v>
      </c>
    </row>
    <row r="17" spans="1:1" x14ac:dyDescent="0.3">
      <c r="A17" s="35" t="s">
        <v>46</v>
      </c>
    </row>
    <row r="18" spans="1:1" x14ac:dyDescent="0.3">
      <c r="A18" s="36" t="s">
        <v>47</v>
      </c>
    </row>
    <row r="19" spans="1:1" x14ac:dyDescent="0.3">
      <c r="A19" s="36" t="s">
        <v>48</v>
      </c>
    </row>
    <row r="20" spans="1:1" x14ac:dyDescent="0.3">
      <c r="A20" s="36" t="s">
        <v>49</v>
      </c>
    </row>
    <row r="21" spans="1:1" ht="69" x14ac:dyDescent="0.3">
      <c r="A21" s="34" t="s">
        <v>50</v>
      </c>
    </row>
    <row r="23" spans="1:1" x14ac:dyDescent="0.3">
      <c r="A23" s="33" t="s">
        <v>51</v>
      </c>
    </row>
    <row r="24" spans="1:1" ht="46" x14ac:dyDescent="0.3">
      <c r="A24" s="34" t="s">
        <v>52</v>
      </c>
    </row>
    <row r="25" spans="1:1" x14ac:dyDescent="0.3">
      <c r="A25" s="36" t="s">
        <v>53</v>
      </c>
    </row>
    <row r="27" spans="1:1" x14ac:dyDescent="0.3">
      <c r="A27" s="33" t="s">
        <v>54</v>
      </c>
    </row>
    <row r="28" spans="1:1" ht="69" x14ac:dyDescent="0.3">
      <c r="A28" s="34" t="s">
        <v>55</v>
      </c>
    </row>
    <row r="29" spans="1:1" ht="46" x14ac:dyDescent="0.3">
      <c r="A29" s="37" t="s">
        <v>57</v>
      </c>
    </row>
    <row r="30" spans="1:1" x14ac:dyDescent="0.3">
      <c r="A30" s="34"/>
    </row>
    <row r="31" spans="1:1" x14ac:dyDescent="0.3">
      <c r="A31" s="34"/>
    </row>
    <row r="32" spans="1:1" x14ac:dyDescent="0.3">
      <c r="A32" s="34"/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B1E09-B69E-C64F-BACB-57F52E0708F5}">
  <dimension ref="A1:C5"/>
  <sheetViews>
    <sheetView workbookViewId="0"/>
  </sheetViews>
  <sheetFormatPr baseColWidth="10" defaultRowHeight="16" x14ac:dyDescent="0.2"/>
  <cols>
    <col min="1" max="1" width="18.5" customWidth="1"/>
    <col min="2" max="3" width="18.33203125" customWidth="1"/>
  </cols>
  <sheetData>
    <row r="1" spans="1:3" x14ac:dyDescent="0.2">
      <c r="A1" s="1" t="s">
        <v>0</v>
      </c>
      <c r="B1" s="1" t="s">
        <v>1</v>
      </c>
      <c r="C1" s="1" t="s">
        <v>2</v>
      </c>
    </row>
    <row r="2" spans="1:3" x14ac:dyDescent="0.2">
      <c r="A2" t="s">
        <v>3</v>
      </c>
      <c r="B2" s="38">
        <v>-0.05</v>
      </c>
      <c r="C2" s="38">
        <v>0.09</v>
      </c>
    </row>
    <row r="3" spans="1:3" x14ac:dyDescent="0.2">
      <c r="A3" t="s">
        <v>4</v>
      </c>
      <c r="B3" s="38">
        <v>-7.0000000000000007E-2</v>
      </c>
      <c r="C3" s="38">
        <v>0.08</v>
      </c>
    </row>
    <row r="4" spans="1:3" x14ac:dyDescent="0.2">
      <c r="A4" t="s">
        <v>5</v>
      </c>
      <c r="B4" s="38">
        <v>-0.05</v>
      </c>
      <c r="C4" s="38">
        <v>0.1</v>
      </c>
    </row>
    <row r="5" spans="1:3" x14ac:dyDescent="0.2">
      <c r="A5" t="s">
        <v>6</v>
      </c>
      <c r="B5" s="38">
        <v>-7.0000000000000007E-2</v>
      </c>
      <c r="C5" s="38">
        <v>7.0000000000000007E-2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7B7CF-4E2F-0648-9FCB-C93FB341555C}">
  <dimension ref="A1:B6"/>
  <sheetViews>
    <sheetView workbookViewId="0"/>
  </sheetViews>
  <sheetFormatPr baseColWidth="10" defaultRowHeight="16" x14ac:dyDescent="0.2"/>
  <cols>
    <col min="1" max="1" width="22" customWidth="1"/>
    <col min="2" max="2" width="22.33203125" customWidth="1"/>
  </cols>
  <sheetData>
    <row r="1" spans="1:2" x14ac:dyDescent="0.2">
      <c r="A1" s="1" t="s">
        <v>7</v>
      </c>
      <c r="B1" s="1" t="s">
        <v>8</v>
      </c>
    </row>
    <row r="2" spans="1:2" x14ac:dyDescent="0.2">
      <c r="A2" t="s">
        <v>10</v>
      </c>
      <c r="B2" s="18">
        <v>6500000</v>
      </c>
    </row>
    <row r="3" spans="1:2" x14ac:dyDescent="0.2">
      <c r="A3" t="s">
        <v>9</v>
      </c>
      <c r="B3" s="18">
        <v>1250000</v>
      </c>
    </row>
    <row r="4" spans="1:2" x14ac:dyDescent="0.2">
      <c r="A4" t="s">
        <v>11</v>
      </c>
      <c r="B4" s="18">
        <v>2125000</v>
      </c>
    </row>
    <row r="5" spans="1:2" x14ac:dyDescent="0.2">
      <c r="A5" t="s">
        <v>12</v>
      </c>
      <c r="B5" s="18">
        <v>125000</v>
      </c>
    </row>
    <row r="6" spans="1:2" x14ac:dyDescent="0.2">
      <c r="A6" s="3" t="s">
        <v>13</v>
      </c>
      <c r="B6" s="4">
        <f>SUM(B2:B5)</f>
        <v>10000000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32460-DA92-C346-8389-3DCDF09D6C51}">
  <dimension ref="A1:O50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RowHeight="16" x14ac:dyDescent="0.2"/>
  <cols>
    <col min="1" max="1" width="14.33203125" customWidth="1"/>
    <col min="2" max="4" width="13" style="10" bestFit="1" customWidth="1"/>
    <col min="5" max="5" width="11.5" style="10" bestFit="1" customWidth="1"/>
    <col min="6" max="6" width="14" style="10" bestFit="1" customWidth="1"/>
    <col min="7" max="10" width="14.5" customWidth="1"/>
    <col min="11" max="11" width="13" style="15" bestFit="1" customWidth="1"/>
    <col min="12" max="14" width="10.83203125" style="15"/>
    <col min="15" max="15" width="12.1640625" style="15" customWidth="1"/>
  </cols>
  <sheetData>
    <row r="1" spans="1:15" s="1" customFormat="1" x14ac:dyDescent="0.2">
      <c r="B1" s="7" t="s">
        <v>15</v>
      </c>
      <c r="C1" s="7"/>
      <c r="D1" s="7"/>
      <c r="E1" s="7"/>
      <c r="F1" s="7"/>
      <c r="G1" s="6" t="s">
        <v>16</v>
      </c>
      <c r="H1" s="6"/>
      <c r="I1" s="6"/>
      <c r="J1" s="6"/>
      <c r="K1" s="11" t="s">
        <v>17</v>
      </c>
      <c r="L1" s="11"/>
      <c r="M1" s="11"/>
      <c r="N1" s="11"/>
      <c r="O1" s="11"/>
    </row>
    <row r="2" spans="1:15" s="1" customFormat="1" x14ac:dyDescent="0.2">
      <c r="A2" s="1" t="s">
        <v>14</v>
      </c>
      <c r="B2" s="8" t="s">
        <v>10</v>
      </c>
      <c r="C2" s="8" t="s">
        <v>9</v>
      </c>
      <c r="D2" s="8" t="s">
        <v>11</v>
      </c>
      <c r="E2" s="8" t="s">
        <v>12</v>
      </c>
      <c r="F2" s="8" t="s">
        <v>13</v>
      </c>
      <c r="G2" s="1" t="s">
        <v>10</v>
      </c>
      <c r="H2" s="1" t="s">
        <v>9</v>
      </c>
      <c r="I2" s="1" t="s">
        <v>11</v>
      </c>
      <c r="J2" s="1" t="s">
        <v>12</v>
      </c>
      <c r="K2" s="12" t="s">
        <v>10</v>
      </c>
      <c r="L2" s="12" t="s">
        <v>9</v>
      </c>
      <c r="M2" s="12" t="s">
        <v>11</v>
      </c>
      <c r="N2" s="12" t="s">
        <v>12</v>
      </c>
      <c r="O2" s="12" t="s">
        <v>13</v>
      </c>
    </row>
    <row r="3" spans="1:15" x14ac:dyDescent="0.2">
      <c r="A3">
        <v>1</v>
      </c>
      <c r="B3" s="9">
        <f>EOY_Retail</f>
        <v>6500000</v>
      </c>
      <c r="C3" s="9">
        <f>EOY_Food</f>
        <v>1250000</v>
      </c>
      <c r="D3" s="9">
        <f>EOY_Services</f>
        <v>2125000</v>
      </c>
      <c r="E3" s="9">
        <f>EOY_Other</f>
        <v>125000</v>
      </c>
      <c r="F3" s="9">
        <f>SUM(B3:E3)</f>
        <v>10000000</v>
      </c>
      <c r="G3" s="5">
        <f ca="1">_xlfn.NORM.INV(RAND(),AVERAGE(LB_Retail, UB_Retail),(UB_Retail-LB_Retail/3.29))</f>
        <v>0.26399351722959102</v>
      </c>
      <c r="H3" s="5">
        <f ca="1">_xlfn.NORM.INV(RAND(),AVERAGE(LB_Food, UB_Food),(UB_Food-LB_Food/3.29))</f>
        <v>5.5676600228881393E-2</v>
      </c>
      <c r="I3" s="5">
        <f ca="1">_xlfn.NORM.INV(RAND(),AVERAGE(LB_Services, UB_Services),(UB_Services-LB_Services/3.29))</f>
        <v>-0.11919871450441796</v>
      </c>
      <c r="J3" s="5">
        <f ca="1">_xlfn.NORM.INV(RAND(),AVERAGE(LB_Other, UB_Other),(UB_Other-LB_Other/3.29))</f>
        <v>-7.3430776074764684E-2</v>
      </c>
      <c r="K3" s="13">
        <f ca="1">B3*(1+G3)</f>
        <v>8215957.8619923424</v>
      </c>
      <c r="L3" s="13">
        <f t="shared" ref="L3:N3" ca="1" si="0">C3*(1+H3)</f>
        <v>1319595.7502861016</v>
      </c>
      <c r="M3" s="13">
        <f t="shared" ca="1" si="0"/>
        <v>1871702.7316781117</v>
      </c>
      <c r="N3" s="13">
        <f t="shared" ca="1" si="0"/>
        <v>115821.15299065442</v>
      </c>
      <c r="O3" s="14">
        <f ca="1">SUM(K3:N3)</f>
        <v>11523077.49694721</v>
      </c>
    </row>
    <row r="4" spans="1:15" x14ac:dyDescent="0.2">
      <c r="A4">
        <v>2</v>
      </c>
      <c r="B4" s="9">
        <f>EOY_Retail</f>
        <v>6500000</v>
      </c>
      <c r="C4" s="9">
        <f>EOY_Food</f>
        <v>1250000</v>
      </c>
      <c r="D4" s="9">
        <f>EOY_Services</f>
        <v>2125000</v>
      </c>
      <c r="E4" s="9">
        <f>EOY_Other</f>
        <v>125000</v>
      </c>
      <c r="F4" s="9">
        <f t="shared" ref="F4:F67" si="1">SUM(B4:E4)</f>
        <v>10000000</v>
      </c>
      <c r="G4" s="5">
        <f ca="1">_xlfn.NORM.INV(RAND(),AVERAGE(LB_Retail, UB_Retail),(UB_Retail-LB_Retail/3.29))</f>
        <v>0.12413927993315482</v>
      </c>
      <c r="H4" s="5">
        <f ca="1">_xlfn.NORM.INV(RAND(),AVERAGE(LB_Food, UB_Food),(UB_Food-LB_Food/3.29))</f>
        <v>0.24105593559708363</v>
      </c>
      <c r="I4" s="5">
        <f ca="1">_xlfn.NORM.INV(RAND(),AVERAGE(LB_Services, UB_Services),(UB_Services-LB_Services/3.29))</f>
        <v>2.3935463760941408E-2</v>
      </c>
      <c r="J4" s="5">
        <f ca="1">_xlfn.NORM.INV(RAND(),AVERAGE(LB_Other, UB_Other),(UB_Other-LB_Other/3.29))</f>
        <v>3.2063869423117848E-2</v>
      </c>
      <c r="K4" s="13">
        <f t="shared" ref="K4:K67" ca="1" si="2">B4*(1+G4)</f>
        <v>7306905.3195655067</v>
      </c>
      <c r="L4" s="13">
        <f t="shared" ref="L4:L67" ca="1" si="3">C4*(1+H4)</f>
        <v>1551319.9194963544</v>
      </c>
      <c r="M4" s="13">
        <f t="shared" ref="M4:M67" ca="1" si="4">D4*(1+I4)</f>
        <v>2175862.8604920008</v>
      </c>
      <c r="N4" s="13">
        <f t="shared" ref="N4:N67" ca="1" si="5">E4*(1+J4)</f>
        <v>129007.98367788974</v>
      </c>
      <c r="O4" s="14">
        <f t="shared" ref="O4:O67" ca="1" si="6">SUM(K4:N4)</f>
        <v>11163096.083231751</v>
      </c>
    </row>
    <row r="5" spans="1:15" x14ac:dyDescent="0.2">
      <c r="A5">
        <v>3</v>
      </c>
      <c r="B5" s="9">
        <f>EOY_Retail</f>
        <v>6500000</v>
      </c>
      <c r="C5" s="9">
        <f>EOY_Food</f>
        <v>1250000</v>
      </c>
      <c r="D5" s="9">
        <f>EOY_Services</f>
        <v>2125000</v>
      </c>
      <c r="E5" s="9">
        <f>EOY_Other</f>
        <v>125000</v>
      </c>
      <c r="F5" s="9">
        <f t="shared" si="1"/>
        <v>10000000</v>
      </c>
      <c r="G5" s="5">
        <f ca="1">_xlfn.NORM.INV(RAND(),AVERAGE(LB_Retail, UB_Retail),(UB_Retail-LB_Retail/3.29))</f>
        <v>-3.0444259126208517E-2</v>
      </c>
      <c r="H5" s="5">
        <f ca="1">_xlfn.NORM.INV(RAND(),AVERAGE(LB_Food, UB_Food),(UB_Food-LB_Food/3.29))</f>
        <v>-4.1085667900280107E-2</v>
      </c>
      <c r="I5" s="5">
        <f ca="1">_xlfn.NORM.INV(RAND(),AVERAGE(LB_Services, UB_Services),(UB_Services-LB_Services/3.29))</f>
        <v>0.25953841058318139</v>
      </c>
      <c r="J5" s="5">
        <f ca="1">_xlfn.NORM.INV(RAND(),AVERAGE(LB_Other, UB_Other),(UB_Other-LB_Other/3.29))</f>
        <v>4.3537901998858257E-2</v>
      </c>
      <c r="K5" s="13">
        <f t="shared" ca="1" si="2"/>
        <v>6302112.3156796442</v>
      </c>
      <c r="L5" s="13">
        <f t="shared" ca="1" si="3"/>
        <v>1198642.9151246499</v>
      </c>
      <c r="M5" s="13">
        <f t="shared" ca="1" si="4"/>
        <v>2676519.12248926</v>
      </c>
      <c r="N5" s="13">
        <f t="shared" ca="1" si="5"/>
        <v>130442.23774985728</v>
      </c>
      <c r="O5" s="14">
        <f t="shared" ca="1" si="6"/>
        <v>10307716.591043413</v>
      </c>
    </row>
    <row r="6" spans="1:15" x14ac:dyDescent="0.2">
      <c r="A6">
        <v>4</v>
      </c>
      <c r="B6" s="9">
        <f>EOY_Retail</f>
        <v>6500000</v>
      </c>
      <c r="C6" s="9">
        <f>EOY_Food</f>
        <v>1250000</v>
      </c>
      <c r="D6" s="9">
        <f>EOY_Services</f>
        <v>2125000</v>
      </c>
      <c r="E6" s="9">
        <f>EOY_Other</f>
        <v>125000</v>
      </c>
      <c r="F6" s="9">
        <f t="shared" si="1"/>
        <v>10000000</v>
      </c>
      <c r="G6" s="5">
        <f ca="1">_xlfn.NORM.INV(RAND(),AVERAGE(LB_Retail, UB_Retail),(UB_Retail-LB_Retail/3.29))</f>
        <v>7.1797287649611602E-2</v>
      </c>
      <c r="H6" s="5">
        <f ca="1">_xlfn.NORM.INV(RAND(),AVERAGE(LB_Food, UB_Food),(UB_Food-LB_Food/3.29))</f>
        <v>5.0177343796638532E-2</v>
      </c>
      <c r="I6" s="5">
        <f ca="1">_xlfn.NORM.INV(RAND(),AVERAGE(LB_Services, UB_Services),(UB_Services-LB_Services/3.29))</f>
        <v>5.174296672632598E-2</v>
      </c>
      <c r="J6" s="5">
        <f ca="1">_xlfn.NORM.INV(RAND(),AVERAGE(LB_Other, UB_Other),(UB_Other-LB_Other/3.29))</f>
        <v>-0.13738527630964203</v>
      </c>
      <c r="K6" s="13">
        <f t="shared" ca="1" si="2"/>
        <v>6966682.3697224753</v>
      </c>
      <c r="L6" s="13">
        <f t="shared" ca="1" si="3"/>
        <v>1312721.6797457982</v>
      </c>
      <c r="M6" s="13">
        <f t="shared" ca="1" si="4"/>
        <v>2234953.804293443</v>
      </c>
      <c r="N6" s="13">
        <f t="shared" ca="1" si="5"/>
        <v>107826.84046129475</v>
      </c>
      <c r="O6" s="14">
        <f t="shared" ca="1" si="6"/>
        <v>10622184.694223011</v>
      </c>
    </row>
    <row r="7" spans="1:15" x14ac:dyDescent="0.2">
      <c r="A7">
        <v>5</v>
      </c>
      <c r="B7" s="9">
        <f>EOY_Retail</f>
        <v>6500000</v>
      </c>
      <c r="C7" s="9">
        <f>EOY_Food</f>
        <v>1250000</v>
      </c>
      <c r="D7" s="9">
        <f>EOY_Services</f>
        <v>2125000</v>
      </c>
      <c r="E7" s="9">
        <f>EOY_Other</f>
        <v>125000</v>
      </c>
      <c r="F7" s="9">
        <f t="shared" si="1"/>
        <v>10000000</v>
      </c>
      <c r="G7" s="5">
        <f ca="1">_xlfn.NORM.INV(RAND(),AVERAGE(LB_Retail, UB_Retail),(UB_Retail-LB_Retail/3.29))</f>
        <v>5.7624137809426858E-2</v>
      </c>
      <c r="H7" s="5">
        <f ca="1">_xlfn.NORM.INV(RAND(),AVERAGE(LB_Food, UB_Food),(UB_Food-LB_Food/3.29))</f>
        <v>0.10861543722304218</v>
      </c>
      <c r="I7" s="5">
        <f ca="1">_xlfn.NORM.INV(RAND(),AVERAGE(LB_Services, UB_Services),(UB_Services-LB_Services/3.29))</f>
        <v>8.0737846121003654E-2</v>
      </c>
      <c r="J7" s="5">
        <f ca="1">_xlfn.NORM.INV(RAND(),AVERAGE(LB_Other, UB_Other),(UB_Other-LB_Other/3.29))</f>
        <v>-3.9275460667372662E-2</v>
      </c>
      <c r="K7" s="13">
        <f t="shared" ca="1" si="2"/>
        <v>6874556.8957612747</v>
      </c>
      <c r="L7" s="13">
        <f t="shared" ca="1" si="3"/>
        <v>1385769.2965288027</v>
      </c>
      <c r="M7" s="13">
        <f t="shared" ca="1" si="4"/>
        <v>2296567.9230071325</v>
      </c>
      <c r="N7" s="13">
        <f t="shared" ca="1" si="5"/>
        <v>120090.56741657841</v>
      </c>
      <c r="O7" s="14">
        <f t="shared" ca="1" si="6"/>
        <v>10676984.682713788</v>
      </c>
    </row>
    <row r="8" spans="1:15" x14ac:dyDescent="0.2">
      <c r="A8">
        <v>6</v>
      </c>
      <c r="B8" s="9">
        <f>EOY_Retail</f>
        <v>6500000</v>
      </c>
      <c r="C8" s="9">
        <f>EOY_Food</f>
        <v>1250000</v>
      </c>
      <c r="D8" s="9">
        <f>EOY_Services</f>
        <v>2125000</v>
      </c>
      <c r="E8" s="9">
        <f>EOY_Other</f>
        <v>125000</v>
      </c>
      <c r="F8" s="9">
        <f t="shared" si="1"/>
        <v>10000000</v>
      </c>
      <c r="G8" s="5">
        <f ca="1">_xlfn.NORM.INV(RAND(),AVERAGE(LB_Retail, UB_Retail),(UB_Retail-LB_Retail/3.29))</f>
        <v>3.1012823185435821E-2</v>
      </c>
      <c r="H8" s="5">
        <f ca="1">_xlfn.NORM.INV(RAND(),AVERAGE(LB_Food, UB_Food),(UB_Food-LB_Food/3.29))</f>
        <v>2.258713356314036E-2</v>
      </c>
      <c r="I8" s="5">
        <f ca="1">_xlfn.NORM.INV(RAND(),AVERAGE(LB_Services, UB_Services),(UB_Services-LB_Services/3.29))</f>
        <v>-1.2867425965830952E-2</v>
      </c>
      <c r="J8" s="5">
        <f ca="1">_xlfn.NORM.INV(RAND(),AVERAGE(LB_Other, UB_Other),(UB_Other-LB_Other/3.29))</f>
        <v>-9.5719408052866981E-2</v>
      </c>
      <c r="K8" s="13">
        <f t="shared" ca="1" si="2"/>
        <v>6701583.3507053331</v>
      </c>
      <c r="L8" s="13">
        <f t="shared" ca="1" si="3"/>
        <v>1278233.9169539255</v>
      </c>
      <c r="M8" s="13">
        <f t="shared" ca="1" si="4"/>
        <v>2097656.7198226093</v>
      </c>
      <c r="N8" s="13">
        <f t="shared" ca="1" si="5"/>
        <v>113035.07399339163</v>
      </c>
      <c r="O8" s="14">
        <f t="shared" ca="1" si="6"/>
        <v>10190509.06147526</v>
      </c>
    </row>
    <row r="9" spans="1:15" x14ac:dyDescent="0.2">
      <c r="A9">
        <v>7</v>
      </c>
      <c r="B9" s="9">
        <f>EOY_Retail</f>
        <v>6500000</v>
      </c>
      <c r="C9" s="9">
        <f>EOY_Food</f>
        <v>1250000</v>
      </c>
      <c r="D9" s="9">
        <f>EOY_Services</f>
        <v>2125000</v>
      </c>
      <c r="E9" s="9">
        <f>EOY_Other</f>
        <v>125000</v>
      </c>
      <c r="F9" s="9">
        <f t="shared" si="1"/>
        <v>10000000</v>
      </c>
      <c r="G9" s="5">
        <f ca="1">_xlfn.NORM.INV(RAND(),AVERAGE(LB_Retail, UB_Retail),(UB_Retail-LB_Retail/3.29))</f>
        <v>3.0233853071616176E-2</v>
      </c>
      <c r="H9" s="5">
        <f ca="1">_xlfn.NORM.INV(RAND(),AVERAGE(LB_Food, UB_Food),(UB_Food-LB_Food/3.29))</f>
        <v>2.9140902386720059E-2</v>
      </c>
      <c r="I9" s="5">
        <f ca="1">_xlfn.NORM.INV(RAND(),AVERAGE(LB_Services, UB_Services),(UB_Services-LB_Services/3.29))</f>
        <v>0.31006005921256319</v>
      </c>
      <c r="J9" s="5">
        <f ca="1">_xlfn.NORM.INV(RAND(),AVERAGE(LB_Other, UB_Other),(UB_Other-LB_Other/3.29))</f>
        <v>0.12645572322049783</v>
      </c>
      <c r="K9" s="13">
        <f t="shared" ca="1" si="2"/>
        <v>6696520.0449655056</v>
      </c>
      <c r="L9" s="13">
        <f t="shared" ca="1" si="3"/>
        <v>1286426.1279833999</v>
      </c>
      <c r="M9" s="13">
        <f t="shared" ca="1" si="4"/>
        <v>2783877.6258266969</v>
      </c>
      <c r="N9" s="13">
        <f t="shared" ca="1" si="5"/>
        <v>140806.96540256223</v>
      </c>
      <c r="O9" s="14">
        <f t="shared" ca="1" si="6"/>
        <v>10907630.764178164</v>
      </c>
    </row>
    <row r="10" spans="1:15" x14ac:dyDescent="0.2">
      <c r="A10">
        <v>8</v>
      </c>
      <c r="B10" s="9">
        <f>EOY_Retail</f>
        <v>6500000</v>
      </c>
      <c r="C10" s="9">
        <f>EOY_Food</f>
        <v>1250000</v>
      </c>
      <c r="D10" s="9">
        <f>EOY_Services</f>
        <v>2125000</v>
      </c>
      <c r="E10" s="9">
        <f>EOY_Other</f>
        <v>125000</v>
      </c>
      <c r="F10" s="9">
        <f t="shared" si="1"/>
        <v>10000000</v>
      </c>
      <c r="G10" s="5">
        <f ca="1">_xlfn.NORM.INV(RAND(),AVERAGE(LB_Retail, UB_Retail),(UB_Retail-LB_Retail/3.29))</f>
        <v>1.1043163592385332E-2</v>
      </c>
      <c r="H10" s="5">
        <f ca="1">_xlfn.NORM.INV(RAND(),AVERAGE(LB_Food, UB_Food),(UB_Food-LB_Food/3.29))</f>
        <v>-6.4647370922399888E-2</v>
      </c>
      <c r="I10" s="5">
        <f ca="1">_xlfn.NORM.INV(RAND(),AVERAGE(LB_Services, UB_Services),(UB_Services-LB_Services/3.29))</f>
        <v>8.0890130535231447E-2</v>
      </c>
      <c r="J10" s="5">
        <f ca="1">_xlfn.NORM.INV(RAND(),AVERAGE(LB_Other, UB_Other),(UB_Other-LB_Other/3.29))</f>
        <v>-4.3997002012403509E-2</v>
      </c>
      <c r="K10" s="13">
        <f t="shared" ca="1" si="2"/>
        <v>6571780.5633505043</v>
      </c>
      <c r="L10" s="13">
        <f t="shared" ca="1" si="3"/>
        <v>1169190.7863470002</v>
      </c>
      <c r="M10" s="13">
        <f t="shared" ca="1" si="4"/>
        <v>2296891.5273873666</v>
      </c>
      <c r="N10" s="13">
        <f t="shared" ca="1" si="5"/>
        <v>119500.37474844955</v>
      </c>
      <c r="O10" s="14">
        <f t="shared" ca="1" si="6"/>
        <v>10157363.25183332</v>
      </c>
    </row>
    <row r="11" spans="1:15" x14ac:dyDescent="0.2">
      <c r="A11">
        <v>9</v>
      </c>
      <c r="B11" s="9">
        <f>EOY_Retail</f>
        <v>6500000</v>
      </c>
      <c r="C11" s="9">
        <f>EOY_Food</f>
        <v>1250000</v>
      </c>
      <c r="D11" s="9">
        <f>EOY_Services</f>
        <v>2125000</v>
      </c>
      <c r="E11" s="9">
        <f>EOY_Other</f>
        <v>125000</v>
      </c>
      <c r="F11" s="9">
        <f t="shared" si="1"/>
        <v>10000000</v>
      </c>
      <c r="G11" s="5">
        <f ca="1">_xlfn.NORM.INV(RAND(),AVERAGE(LB_Retail, UB_Retail),(UB_Retail-LB_Retail/3.29))</f>
        <v>-0.17533295310139721</v>
      </c>
      <c r="H11" s="5">
        <f ca="1">_xlfn.NORM.INV(RAND(),AVERAGE(LB_Food, UB_Food),(UB_Food-LB_Food/3.29))</f>
        <v>2.6833059485764916E-3</v>
      </c>
      <c r="I11" s="5">
        <f ca="1">_xlfn.NORM.INV(RAND(),AVERAGE(LB_Services, UB_Services),(UB_Services-LB_Services/3.29))</f>
        <v>-4.743479684716486E-2</v>
      </c>
      <c r="J11" s="5">
        <f ca="1">_xlfn.NORM.INV(RAND(),AVERAGE(LB_Other, UB_Other),(UB_Other-LB_Other/3.29))</f>
        <v>6.442765842929668E-2</v>
      </c>
      <c r="K11" s="13">
        <f t="shared" ca="1" si="2"/>
        <v>5360335.8048409186</v>
      </c>
      <c r="L11" s="13">
        <f t="shared" ca="1" si="3"/>
        <v>1253354.1324357206</v>
      </c>
      <c r="M11" s="13">
        <f t="shared" ca="1" si="4"/>
        <v>2024201.0566997747</v>
      </c>
      <c r="N11" s="13">
        <f t="shared" ca="1" si="5"/>
        <v>133053.45730366209</v>
      </c>
      <c r="O11" s="14">
        <f t="shared" ca="1" si="6"/>
        <v>8770944.4512800761</v>
      </c>
    </row>
    <row r="12" spans="1:15" x14ac:dyDescent="0.2">
      <c r="A12">
        <v>10</v>
      </c>
      <c r="B12" s="9">
        <f>EOY_Retail</f>
        <v>6500000</v>
      </c>
      <c r="C12" s="9">
        <f>EOY_Food</f>
        <v>1250000</v>
      </c>
      <c r="D12" s="9">
        <f>EOY_Services</f>
        <v>2125000</v>
      </c>
      <c r="E12" s="9">
        <f>EOY_Other</f>
        <v>125000</v>
      </c>
      <c r="F12" s="9">
        <f t="shared" si="1"/>
        <v>10000000</v>
      </c>
      <c r="G12" s="5">
        <f ca="1">_xlfn.NORM.INV(RAND(),AVERAGE(LB_Retail, UB_Retail),(UB_Retail-LB_Retail/3.29))</f>
        <v>7.5120967460395177E-2</v>
      </c>
      <c r="H12" s="5">
        <f ca="1">_xlfn.NORM.INV(RAND(),AVERAGE(LB_Food, UB_Food),(UB_Food-LB_Food/3.29))</f>
        <v>-2.9428347689610911E-3</v>
      </c>
      <c r="I12" s="5">
        <f ca="1">_xlfn.NORM.INV(RAND(),AVERAGE(LB_Services, UB_Services),(UB_Services-LB_Services/3.29))</f>
        <v>1.8447450157287111E-2</v>
      </c>
      <c r="J12" s="5">
        <f ca="1">_xlfn.NORM.INV(RAND(),AVERAGE(LB_Other, UB_Other),(UB_Other-LB_Other/3.29))</f>
        <v>0.11728122167169662</v>
      </c>
      <c r="K12" s="13">
        <f t="shared" ca="1" si="2"/>
        <v>6988286.2884925688</v>
      </c>
      <c r="L12" s="13">
        <f t="shared" ca="1" si="3"/>
        <v>1246321.4565387988</v>
      </c>
      <c r="M12" s="13">
        <f t="shared" ca="1" si="4"/>
        <v>2164200.8315842352</v>
      </c>
      <c r="N12" s="13">
        <f t="shared" ca="1" si="5"/>
        <v>139660.15270896206</v>
      </c>
      <c r="O12" s="14">
        <f t="shared" ca="1" si="6"/>
        <v>10538468.729324566</v>
      </c>
    </row>
    <row r="13" spans="1:15" x14ac:dyDescent="0.2">
      <c r="A13">
        <v>11</v>
      </c>
      <c r="B13" s="9">
        <f>EOY_Retail</f>
        <v>6500000</v>
      </c>
      <c r="C13" s="9">
        <f>EOY_Food</f>
        <v>1250000</v>
      </c>
      <c r="D13" s="9">
        <f>EOY_Services</f>
        <v>2125000</v>
      </c>
      <c r="E13" s="9">
        <f>EOY_Other</f>
        <v>125000</v>
      </c>
      <c r="F13" s="9">
        <f t="shared" si="1"/>
        <v>10000000</v>
      </c>
      <c r="G13" s="5">
        <f ca="1">_xlfn.NORM.INV(RAND(),AVERAGE(LB_Retail, UB_Retail),(UB_Retail-LB_Retail/3.29))</f>
        <v>0.11631176860086562</v>
      </c>
      <c r="H13" s="5">
        <f ca="1">_xlfn.NORM.INV(RAND(),AVERAGE(LB_Food, UB_Food),(UB_Food-LB_Food/3.29))</f>
        <v>-7.0613295756120437E-2</v>
      </c>
      <c r="I13" s="5">
        <f ca="1">_xlfn.NORM.INV(RAND(),AVERAGE(LB_Services, UB_Services),(UB_Services-LB_Services/3.29))</f>
        <v>-1.8907282934941289E-2</v>
      </c>
      <c r="J13" s="5">
        <f ca="1">_xlfn.NORM.INV(RAND(),AVERAGE(LB_Other, UB_Other),(UB_Other-LB_Other/3.29))</f>
        <v>-0.11249195542853634</v>
      </c>
      <c r="K13" s="13">
        <f t="shared" ca="1" si="2"/>
        <v>7256026.4959056266</v>
      </c>
      <c r="L13" s="13">
        <f t="shared" ca="1" si="3"/>
        <v>1161733.3803048495</v>
      </c>
      <c r="M13" s="13">
        <f t="shared" ca="1" si="4"/>
        <v>2084822.0237632499</v>
      </c>
      <c r="N13" s="13">
        <f t="shared" ca="1" si="5"/>
        <v>110938.50557143296</v>
      </c>
      <c r="O13" s="14">
        <f t="shared" ca="1" si="6"/>
        <v>10613520.405545158</v>
      </c>
    </row>
    <row r="14" spans="1:15" x14ac:dyDescent="0.2">
      <c r="A14">
        <v>12</v>
      </c>
      <c r="B14" s="9">
        <f>EOY_Retail</f>
        <v>6500000</v>
      </c>
      <c r="C14" s="9">
        <f>EOY_Food</f>
        <v>1250000</v>
      </c>
      <c r="D14" s="9">
        <f>EOY_Services</f>
        <v>2125000</v>
      </c>
      <c r="E14" s="9">
        <f>EOY_Other</f>
        <v>125000</v>
      </c>
      <c r="F14" s="9">
        <f t="shared" si="1"/>
        <v>10000000</v>
      </c>
      <c r="G14" s="5">
        <f ca="1">_xlfn.NORM.INV(RAND(),AVERAGE(LB_Retail, UB_Retail),(UB_Retail-LB_Retail/3.29))</f>
        <v>0.12693735635576964</v>
      </c>
      <c r="H14" s="5">
        <f ca="1">_xlfn.NORM.INV(RAND(),AVERAGE(LB_Food, UB_Food),(UB_Food-LB_Food/3.29))</f>
        <v>-6.4928768673913673E-2</v>
      </c>
      <c r="I14" s="5">
        <f ca="1">_xlfn.NORM.INV(RAND(),AVERAGE(LB_Services, UB_Services),(UB_Services-LB_Services/3.29))</f>
        <v>0.13160127713641148</v>
      </c>
      <c r="J14" s="5">
        <f ca="1">_xlfn.NORM.INV(RAND(),AVERAGE(LB_Other, UB_Other),(UB_Other-LB_Other/3.29))</f>
        <v>-0.11134382606097182</v>
      </c>
      <c r="K14" s="13">
        <f t="shared" ca="1" si="2"/>
        <v>7325092.8163125031</v>
      </c>
      <c r="L14" s="13">
        <f t="shared" ca="1" si="3"/>
        <v>1168839.0391576078</v>
      </c>
      <c r="M14" s="13">
        <f t="shared" ca="1" si="4"/>
        <v>2404652.7139148745</v>
      </c>
      <c r="N14" s="13">
        <f t="shared" ca="1" si="5"/>
        <v>111082.02174237852</v>
      </c>
      <c r="O14" s="14">
        <f t="shared" ca="1" si="6"/>
        <v>11009666.591127366</v>
      </c>
    </row>
    <row r="15" spans="1:15" x14ac:dyDescent="0.2">
      <c r="A15">
        <v>13</v>
      </c>
      <c r="B15" s="9">
        <f>EOY_Retail</f>
        <v>6500000</v>
      </c>
      <c r="C15" s="9">
        <f>EOY_Food</f>
        <v>1250000</v>
      </c>
      <c r="D15" s="9">
        <f>EOY_Services</f>
        <v>2125000</v>
      </c>
      <c r="E15" s="9">
        <f>EOY_Other</f>
        <v>125000</v>
      </c>
      <c r="F15" s="9">
        <f t="shared" si="1"/>
        <v>10000000</v>
      </c>
      <c r="G15" s="5">
        <f ca="1">_xlfn.NORM.INV(RAND(),AVERAGE(LB_Retail, UB_Retail),(UB_Retail-LB_Retail/3.29))</f>
        <v>-8.7915019238320846E-2</v>
      </c>
      <c r="H15" s="5">
        <f ca="1">_xlfn.NORM.INV(RAND(),AVERAGE(LB_Food, UB_Food),(UB_Food-LB_Food/3.29))</f>
        <v>5.7784226826445406E-2</v>
      </c>
      <c r="I15" s="5">
        <f ca="1">_xlfn.NORM.INV(RAND(),AVERAGE(LB_Services, UB_Services),(UB_Services-LB_Services/3.29))</f>
        <v>-6.2019818213869198E-2</v>
      </c>
      <c r="J15" s="5">
        <f ca="1">_xlfn.NORM.INV(RAND(),AVERAGE(LB_Other, UB_Other),(UB_Other-LB_Other/3.29))</f>
        <v>8.6326119567221027E-2</v>
      </c>
      <c r="K15" s="13">
        <f t="shared" ca="1" si="2"/>
        <v>5928552.3749509137</v>
      </c>
      <c r="L15" s="13">
        <f t="shared" ca="1" si="3"/>
        <v>1322230.2835330567</v>
      </c>
      <c r="M15" s="13">
        <f t="shared" ca="1" si="4"/>
        <v>1993207.8862955282</v>
      </c>
      <c r="N15" s="13">
        <f t="shared" ca="1" si="5"/>
        <v>135790.76494590263</v>
      </c>
      <c r="O15" s="14">
        <f t="shared" ca="1" si="6"/>
        <v>9379781.3097254001</v>
      </c>
    </row>
    <row r="16" spans="1:15" x14ac:dyDescent="0.2">
      <c r="A16">
        <v>14</v>
      </c>
      <c r="B16" s="9">
        <f>EOY_Retail</f>
        <v>6500000</v>
      </c>
      <c r="C16" s="9">
        <f>EOY_Food</f>
        <v>1250000</v>
      </c>
      <c r="D16" s="9">
        <f>EOY_Services</f>
        <v>2125000</v>
      </c>
      <c r="E16" s="9">
        <f>EOY_Other</f>
        <v>125000</v>
      </c>
      <c r="F16" s="9">
        <f t="shared" si="1"/>
        <v>10000000</v>
      </c>
      <c r="G16" s="5">
        <f ca="1">_xlfn.NORM.INV(RAND(),AVERAGE(LB_Retail, UB_Retail),(UB_Retail-LB_Retail/3.29))</f>
        <v>0.1089718075926204</v>
      </c>
      <c r="H16" s="5">
        <f ca="1">_xlfn.NORM.INV(RAND(),AVERAGE(LB_Food, UB_Food),(UB_Food-LB_Food/3.29))</f>
        <v>4.4992252385488901E-2</v>
      </c>
      <c r="I16" s="5">
        <f ca="1">_xlfn.NORM.INV(RAND(),AVERAGE(LB_Services, UB_Services),(UB_Services-LB_Services/3.29))</f>
        <v>-6.9232537919550141E-2</v>
      </c>
      <c r="J16" s="5">
        <f ca="1">_xlfn.NORM.INV(RAND(),AVERAGE(LB_Other, UB_Other),(UB_Other-LB_Other/3.29))</f>
        <v>0.15430036188285748</v>
      </c>
      <c r="K16" s="13">
        <f t="shared" ca="1" si="2"/>
        <v>7208316.7493520333</v>
      </c>
      <c r="L16" s="13">
        <f t="shared" ca="1" si="3"/>
        <v>1306240.3154818611</v>
      </c>
      <c r="M16" s="13">
        <f t="shared" ca="1" si="4"/>
        <v>1977880.8569209559</v>
      </c>
      <c r="N16" s="13">
        <f t="shared" ca="1" si="5"/>
        <v>144287.54523535719</v>
      </c>
      <c r="O16" s="14">
        <f t="shared" ca="1" si="6"/>
        <v>10636725.466990206</v>
      </c>
    </row>
    <row r="17" spans="1:15" x14ac:dyDescent="0.2">
      <c r="A17">
        <v>15</v>
      </c>
      <c r="B17" s="9">
        <f>EOY_Retail</f>
        <v>6500000</v>
      </c>
      <c r="C17" s="9">
        <f>EOY_Food</f>
        <v>1250000</v>
      </c>
      <c r="D17" s="9">
        <f>EOY_Services</f>
        <v>2125000</v>
      </c>
      <c r="E17" s="9">
        <f>EOY_Other</f>
        <v>125000</v>
      </c>
      <c r="F17" s="9">
        <f t="shared" si="1"/>
        <v>10000000</v>
      </c>
      <c r="G17" s="5">
        <f ca="1">_xlfn.NORM.INV(RAND(),AVERAGE(LB_Retail, UB_Retail),(UB_Retail-LB_Retail/3.29))</f>
        <v>8.0144688930617186E-2</v>
      </c>
      <c r="H17" s="5">
        <f ca="1">_xlfn.NORM.INV(RAND(),AVERAGE(LB_Food, UB_Food),(UB_Food-LB_Food/3.29))</f>
        <v>-4.2034474715789333E-2</v>
      </c>
      <c r="I17" s="5">
        <f ca="1">_xlfn.NORM.INV(RAND(),AVERAGE(LB_Services, UB_Services),(UB_Services-LB_Services/3.29))</f>
        <v>8.760860072972973E-2</v>
      </c>
      <c r="J17" s="5">
        <f ca="1">_xlfn.NORM.INV(RAND(),AVERAGE(LB_Other, UB_Other),(UB_Other-LB_Other/3.29))</f>
        <v>-9.9253542353874985E-2</v>
      </c>
      <c r="K17" s="13">
        <f t="shared" ca="1" si="2"/>
        <v>7020940.4780490119</v>
      </c>
      <c r="L17" s="13">
        <f t="shared" ca="1" si="3"/>
        <v>1197456.9066052632</v>
      </c>
      <c r="M17" s="13">
        <f t="shared" ca="1" si="4"/>
        <v>2311168.2765506753</v>
      </c>
      <c r="N17" s="13">
        <f t="shared" ca="1" si="5"/>
        <v>112593.30720576562</v>
      </c>
      <c r="O17" s="14">
        <f t="shared" ca="1" si="6"/>
        <v>10642158.968410717</v>
      </c>
    </row>
    <row r="18" spans="1:15" x14ac:dyDescent="0.2">
      <c r="A18">
        <v>16</v>
      </c>
      <c r="B18" s="9">
        <f>EOY_Retail</f>
        <v>6500000</v>
      </c>
      <c r="C18" s="9">
        <f>EOY_Food</f>
        <v>1250000</v>
      </c>
      <c r="D18" s="9">
        <f>EOY_Services</f>
        <v>2125000</v>
      </c>
      <c r="E18" s="9">
        <f>EOY_Other</f>
        <v>125000</v>
      </c>
      <c r="F18" s="9">
        <f t="shared" si="1"/>
        <v>10000000</v>
      </c>
      <c r="G18" s="5">
        <f ca="1">_xlfn.NORM.INV(RAND(),AVERAGE(LB_Retail, UB_Retail),(UB_Retail-LB_Retail/3.29))</f>
        <v>-5.5766569192686605E-3</v>
      </c>
      <c r="H18" s="5">
        <f ca="1">_xlfn.NORM.INV(RAND(),AVERAGE(LB_Food, UB_Food),(UB_Food-LB_Food/3.29))</f>
        <v>-0.18881846816498479</v>
      </c>
      <c r="I18" s="5">
        <f ca="1">_xlfn.NORM.INV(RAND(),AVERAGE(LB_Services, UB_Services),(UB_Services-LB_Services/3.29))</f>
        <v>2.4255825737633251E-2</v>
      </c>
      <c r="J18" s="5">
        <f ca="1">_xlfn.NORM.INV(RAND(),AVERAGE(LB_Other, UB_Other),(UB_Other-LB_Other/3.29))</f>
        <v>9.5382508255471371E-2</v>
      </c>
      <c r="K18" s="13">
        <f t="shared" ca="1" si="2"/>
        <v>6463751.7300247541</v>
      </c>
      <c r="L18" s="13">
        <f t="shared" ca="1" si="3"/>
        <v>1013976.914793769</v>
      </c>
      <c r="M18" s="13">
        <f t="shared" ca="1" si="4"/>
        <v>2176543.6296924707</v>
      </c>
      <c r="N18" s="13">
        <f t="shared" ca="1" si="5"/>
        <v>136922.81353193391</v>
      </c>
      <c r="O18" s="14">
        <f t="shared" ca="1" si="6"/>
        <v>9791195.0880429279</v>
      </c>
    </row>
    <row r="19" spans="1:15" x14ac:dyDescent="0.2">
      <c r="A19">
        <v>17</v>
      </c>
      <c r="B19" s="9">
        <f>EOY_Retail</f>
        <v>6500000</v>
      </c>
      <c r="C19" s="9">
        <f>EOY_Food</f>
        <v>1250000</v>
      </c>
      <c r="D19" s="9">
        <f>EOY_Services</f>
        <v>2125000</v>
      </c>
      <c r="E19" s="9">
        <f>EOY_Other</f>
        <v>125000</v>
      </c>
      <c r="F19" s="9">
        <f t="shared" si="1"/>
        <v>10000000</v>
      </c>
      <c r="G19" s="5">
        <f ca="1">_xlfn.NORM.INV(RAND(),AVERAGE(LB_Retail, UB_Retail),(UB_Retail-LB_Retail/3.29))</f>
        <v>-3.3890784405048245E-2</v>
      </c>
      <c r="H19" s="5">
        <f ca="1">_xlfn.NORM.INV(RAND(),AVERAGE(LB_Food, UB_Food),(UB_Food-LB_Food/3.29))</f>
        <v>0.14785756257983804</v>
      </c>
      <c r="I19" s="5">
        <f ca="1">_xlfn.NORM.INV(RAND(),AVERAGE(LB_Services, UB_Services),(UB_Services-LB_Services/3.29))</f>
        <v>-3.709531486084329E-2</v>
      </c>
      <c r="J19" s="5">
        <f ca="1">_xlfn.NORM.INV(RAND(),AVERAGE(LB_Other, UB_Other),(UB_Other-LB_Other/3.29))</f>
        <v>-5.9360109181152958E-3</v>
      </c>
      <c r="K19" s="13">
        <f t="shared" ca="1" si="2"/>
        <v>6279709.9013671866</v>
      </c>
      <c r="L19" s="13">
        <f t="shared" ca="1" si="3"/>
        <v>1434821.9532247975</v>
      </c>
      <c r="M19" s="13">
        <f t="shared" ca="1" si="4"/>
        <v>2046172.4559207081</v>
      </c>
      <c r="N19" s="13">
        <f t="shared" ca="1" si="5"/>
        <v>124257.99863523559</v>
      </c>
      <c r="O19" s="14">
        <f t="shared" ca="1" si="6"/>
        <v>9884962.3091479279</v>
      </c>
    </row>
    <row r="20" spans="1:15" x14ac:dyDescent="0.2">
      <c r="A20">
        <v>18</v>
      </c>
      <c r="B20" s="9">
        <f>EOY_Retail</f>
        <v>6500000</v>
      </c>
      <c r="C20" s="9">
        <f>EOY_Food</f>
        <v>1250000</v>
      </c>
      <c r="D20" s="9">
        <f>EOY_Services</f>
        <v>2125000</v>
      </c>
      <c r="E20" s="9">
        <f>EOY_Other</f>
        <v>125000</v>
      </c>
      <c r="F20" s="9">
        <f t="shared" si="1"/>
        <v>10000000</v>
      </c>
      <c r="G20" s="5">
        <f ca="1">_xlfn.NORM.INV(RAND(),AVERAGE(LB_Retail, UB_Retail),(UB_Retail-LB_Retail/3.29))</f>
        <v>-1.6125833763335783E-2</v>
      </c>
      <c r="H20" s="5">
        <f ca="1">_xlfn.NORM.INV(RAND(),AVERAGE(LB_Food, UB_Food),(UB_Food-LB_Food/3.29))</f>
        <v>-0.11721749192272699</v>
      </c>
      <c r="I20" s="5">
        <f ca="1">_xlfn.NORM.INV(RAND(),AVERAGE(LB_Services, UB_Services),(UB_Services-LB_Services/3.29))</f>
        <v>0.23257338385013995</v>
      </c>
      <c r="J20" s="5">
        <f ca="1">_xlfn.NORM.INV(RAND(),AVERAGE(LB_Other, UB_Other),(UB_Other-LB_Other/3.29))</f>
        <v>-0.10545210423514946</v>
      </c>
      <c r="K20" s="13">
        <f t="shared" ca="1" si="2"/>
        <v>6395182.0805383176</v>
      </c>
      <c r="L20" s="13">
        <f t="shared" ca="1" si="3"/>
        <v>1103478.1350965912</v>
      </c>
      <c r="M20" s="13">
        <f t="shared" ca="1" si="4"/>
        <v>2619218.4406815474</v>
      </c>
      <c r="N20" s="13">
        <f t="shared" ca="1" si="5"/>
        <v>111818.48697060632</v>
      </c>
      <c r="O20" s="14">
        <f t="shared" ca="1" si="6"/>
        <v>10229697.143287063</v>
      </c>
    </row>
    <row r="21" spans="1:15" x14ac:dyDescent="0.2">
      <c r="A21">
        <v>19</v>
      </c>
      <c r="B21" s="9">
        <f>EOY_Retail</f>
        <v>6500000</v>
      </c>
      <c r="C21" s="9">
        <f>EOY_Food</f>
        <v>1250000</v>
      </c>
      <c r="D21" s="9">
        <f>EOY_Services</f>
        <v>2125000</v>
      </c>
      <c r="E21" s="9">
        <f>EOY_Other</f>
        <v>125000</v>
      </c>
      <c r="F21" s="9">
        <f t="shared" si="1"/>
        <v>10000000</v>
      </c>
      <c r="G21" s="5">
        <f ca="1">_xlfn.NORM.INV(RAND(),AVERAGE(LB_Retail, UB_Retail),(UB_Retail-LB_Retail/3.29))</f>
        <v>-0.12864996418620936</v>
      </c>
      <c r="H21" s="5">
        <f ca="1">_xlfn.NORM.INV(RAND(),AVERAGE(LB_Food, UB_Food),(UB_Food-LB_Food/3.29))</f>
        <v>0.17593654359633559</v>
      </c>
      <c r="I21" s="5">
        <f ca="1">_xlfn.NORM.INV(RAND(),AVERAGE(LB_Services, UB_Services),(UB_Services-LB_Services/3.29))</f>
        <v>3.0468899394137557E-3</v>
      </c>
      <c r="J21" s="5">
        <f ca="1">_xlfn.NORM.INV(RAND(),AVERAGE(LB_Other, UB_Other),(UB_Other-LB_Other/3.29))</f>
        <v>0.12374850340581099</v>
      </c>
      <c r="K21" s="13">
        <f t="shared" ca="1" si="2"/>
        <v>5663775.2327896394</v>
      </c>
      <c r="L21" s="13">
        <f t="shared" ca="1" si="3"/>
        <v>1469920.6794954194</v>
      </c>
      <c r="M21" s="13">
        <f t="shared" ca="1" si="4"/>
        <v>2131474.6411212543</v>
      </c>
      <c r="N21" s="13">
        <f t="shared" ca="1" si="5"/>
        <v>140468.56292572638</v>
      </c>
      <c r="O21" s="14">
        <f t="shared" ca="1" si="6"/>
        <v>9405639.1163320392</v>
      </c>
    </row>
    <row r="22" spans="1:15" x14ac:dyDescent="0.2">
      <c r="A22">
        <v>20</v>
      </c>
      <c r="B22" s="9">
        <f>EOY_Retail</f>
        <v>6500000</v>
      </c>
      <c r="C22" s="9">
        <f>EOY_Food</f>
        <v>1250000</v>
      </c>
      <c r="D22" s="9">
        <f>EOY_Services</f>
        <v>2125000</v>
      </c>
      <c r="E22" s="9">
        <f>EOY_Other</f>
        <v>125000</v>
      </c>
      <c r="F22" s="9">
        <f t="shared" si="1"/>
        <v>10000000</v>
      </c>
      <c r="G22" s="5">
        <f ca="1">_xlfn.NORM.INV(RAND(),AVERAGE(LB_Retail, UB_Retail),(UB_Retail-LB_Retail/3.29))</f>
        <v>-0.11270916782077539</v>
      </c>
      <c r="H22" s="5">
        <f ca="1">_xlfn.NORM.INV(RAND(),AVERAGE(LB_Food, UB_Food),(UB_Food-LB_Food/3.29))</f>
        <v>5.3615512283170179E-2</v>
      </c>
      <c r="I22" s="5">
        <f ca="1">_xlfn.NORM.INV(RAND(),AVERAGE(LB_Services, UB_Services),(UB_Services-LB_Services/3.29))</f>
        <v>-5.4723781291193908E-2</v>
      </c>
      <c r="J22" s="5">
        <f ca="1">_xlfn.NORM.INV(RAND(),AVERAGE(LB_Other, UB_Other),(UB_Other-LB_Other/3.29))</f>
        <v>-2.3041831411793733E-2</v>
      </c>
      <c r="K22" s="13">
        <f t="shared" ca="1" si="2"/>
        <v>5767390.4091649596</v>
      </c>
      <c r="L22" s="13">
        <f t="shared" ca="1" si="3"/>
        <v>1317019.3903539625</v>
      </c>
      <c r="M22" s="13">
        <f t="shared" ca="1" si="4"/>
        <v>2008711.9647562129</v>
      </c>
      <c r="N22" s="13">
        <f t="shared" ca="1" si="5"/>
        <v>122119.77107352579</v>
      </c>
      <c r="O22" s="14">
        <f t="shared" ca="1" si="6"/>
        <v>9215241.5353486612</v>
      </c>
    </row>
    <row r="23" spans="1:15" x14ac:dyDescent="0.2">
      <c r="A23">
        <v>21</v>
      </c>
      <c r="B23" s="9">
        <f>EOY_Retail</f>
        <v>6500000</v>
      </c>
      <c r="C23" s="9">
        <f>EOY_Food</f>
        <v>1250000</v>
      </c>
      <c r="D23" s="9">
        <f>EOY_Services</f>
        <v>2125000</v>
      </c>
      <c r="E23" s="9">
        <f>EOY_Other</f>
        <v>125000</v>
      </c>
      <c r="F23" s="9">
        <f t="shared" si="1"/>
        <v>10000000</v>
      </c>
      <c r="G23" s="5">
        <f ca="1">_xlfn.NORM.INV(RAND(),AVERAGE(LB_Retail, UB_Retail),(UB_Retail-LB_Retail/3.29))</f>
        <v>0.15279255688392118</v>
      </c>
      <c r="H23" s="5">
        <f ca="1">_xlfn.NORM.INV(RAND(),AVERAGE(LB_Food, UB_Food),(UB_Food-LB_Food/3.29))</f>
        <v>-2.1424716720884199E-2</v>
      </c>
      <c r="I23" s="5">
        <f ca="1">_xlfn.NORM.INV(RAND(),AVERAGE(LB_Services, UB_Services),(UB_Services-LB_Services/3.29))</f>
        <v>0.12351766572561423</v>
      </c>
      <c r="J23" s="5">
        <f ca="1">_xlfn.NORM.INV(RAND(),AVERAGE(LB_Other, UB_Other),(UB_Other-LB_Other/3.29))</f>
        <v>-6.138316952955275E-2</v>
      </c>
      <c r="K23" s="13">
        <f t="shared" ca="1" si="2"/>
        <v>7493151.6197454883</v>
      </c>
      <c r="L23" s="13">
        <f t="shared" ca="1" si="3"/>
        <v>1223219.1040988949</v>
      </c>
      <c r="M23" s="13">
        <f t="shared" ca="1" si="4"/>
        <v>2387475.0396669302</v>
      </c>
      <c r="N23" s="13">
        <f t="shared" ca="1" si="5"/>
        <v>117327.1038088059</v>
      </c>
      <c r="O23" s="14">
        <f t="shared" ca="1" si="6"/>
        <v>11221172.867320118</v>
      </c>
    </row>
    <row r="24" spans="1:15" x14ac:dyDescent="0.2">
      <c r="A24">
        <v>22</v>
      </c>
      <c r="B24" s="9">
        <f>EOY_Retail</f>
        <v>6500000</v>
      </c>
      <c r="C24" s="9">
        <f>EOY_Food</f>
        <v>1250000</v>
      </c>
      <c r="D24" s="9">
        <f>EOY_Services</f>
        <v>2125000</v>
      </c>
      <c r="E24" s="9">
        <f>EOY_Other</f>
        <v>125000</v>
      </c>
      <c r="F24" s="9">
        <f t="shared" si="1"/>
        <v>10000000</v>
      </c>
      <c r="G24" s="5">
        <f ca="1">_xlfn.NORM.INV(RAND(),AVERAGE(LB_Retail, UB_Retail),(UB_Retail-LB_Retail/3.29))</f>
        <v>0.12855695111126117</v>
      </c>
      <c r="H24" s="5">
        <f ca="1">_xlfn.NORM.INV(RAND(),AVERAGE(LB_Food, UB_Food),(UB_Food-LB_Food/3.29))</f>
        <v>0.13187898867617459</v>
      </c>
      <c r="I24" s="5">
        <f ca="1">_xlfn.NORM.INV(RAND(),AVERAGE(LB_Services, UB_Services),(UB_Services-LB_Services/3.29))</f>
        <v>-6.1122891507118866E-2</v>
      </c>
      <c r="J24" s="5">
        <f ca="1">_xlfn.NORM.INV(RAND(),AVERAGE(LB_Other, UB_Other),(UB_Other-LB_Other/3.29))</f>
        <v>7.0244793288447207E-3</v>
      </c>
      <c r="K24" s="13">
        <f t="shared" ca="1" si="2"/>
        <v>7335620.182223198</v>
      </c>
      <c r="L24" s="13">
        <f t="shared" ca="1" si="3"/>
        <v>1414848.7358452184</v>
      </c>
      <c r="M24" s="13">
        <f t="shared" ca="1" si="4"/>
        <v>1995113.8555473723</v>
      </c>
      <c r="N24" s="13">
        <f t="shared" ca="1" si="5"/>
        <v>125878.0599161056</v>
      </c>
      <c r="O24" s="14">
        <f t="shared" ca="1" si="6"/>
        <v>10871460.833531894</v>
      </c>
    </row>
    <row r="25" spans="1:15" x14ac:dyDescent="0.2">
      <c r="A25">
        <v>23</v>
      </c>
      <c r="B25" s="9">
        <f>EOY_Retail</f>
        <v>6500000</v>
      </c>
      <c r="C25" s="9">
        <f>EOY_Food</f>
        <v>1250000</v>
      </c>
      <c r="D25" s="9">
        <f>EOY_Services</f>
        <v>2125000</v>
      </c>
      <c r="E25" s="9">
        <f>EOY_Other</f>
        <v>125000</v>
      </c>
      <c r="F25" s="9">
        <f t="shared" si="1"/>
        <v>10000000</v>
      </c>
      <c r="G25" s="5">
        <f ca="1">_xlfn.NORM.INV(RAND(),AVERAGE(LB_Retail, UB_Retail),(UB_Retail-LB_Retail/3.29))</f>
        <v>1.4249695280593552E-2</v>
      </c>
      <c r="H25" s="5">
        <f ca="1">_xlfn.NORM.INV(RAND(),AVERAGE(LB_Food, UB_Food),(UB_Food-LB_Food/3.29))</f>
        <v>-8.1700214077930419E-3</v>
      </c>
      <c r="I25" s="5">
        <f ca="1">_xlfn.NORM.INV(RAND(),AVERAGE(LB_Services, UB_Services),(UB_Services-LB_Services/3.29))</f>
        <v>0.12799524549406707</v>
      </c>
      <c r="J25" s="5">
        <f ca="1">_xlfn.NORM.INV(RAND(),AVERAGE(LB_Other, UB_Other),(UB_Other-LB_Other/3.29))</f>
        <v>0.12041010890342695</v>
      </c>
      <c r="K25" s="13">
        <f t="shared" ca="1" si="2"/>
        <v>6592623.0193238575</v>
      </c>
      <c r="L25" s="13">
        <f t="shared" ca="1" si="3"/>
        <v>1239787.4732402589</v>
      </c>
      <c r="M25" s="13">
        <f t="shared" ca="1" si="4"/>
        <v>2396989.8966748929</v>
      </c>
      <c r="N25" s="13">
        <f t="shared" ca="1" si="5"/>
        <v>140051.26361292836</v>
      </c>
      <c r="O25" s="14">
        <f t="shared" ca="1" si="6"/>
        <v>10369451.652851937</v>
      </c>
    </row>
    <row r="26" spans="1:15" x14ac:dyDescent="0.2">
      <c r="A26">
        <v>24</v>
      </c>
      <c r="B26" s="9">
        <f>EOY_Retail</f>
        <v>6500000</v>
      </c>
      <c r="C26" s="9">
        <f>EOY_Food</f>
        <v>1250000</v>
      </c>
      <c r="D26" s="9">
        <f>EOY_Services</f>
        <v>2125000</v>
      </c>
      <c r="E26" s="9">
        <f>EOY_Other</f>
        <v>125000</v>
      </c>
      <c r="F26" s="9">
        <f t="shared" si="1"/>
        <v>10000000</v>
      </c>
      <c r="G26" s="5">
        <f ca="1">_xlfn.NORM.INV(RAND(),AVERAGE(LB_Retail, UB_Retail),(UB_Retail-LB_Retail/3.29))</f>
        <v>7.2895980257099327E-2</v>
      </c>
      <c r="H26" s="5">
        <f ca="1">_xlfn.NORM.INV(RAND(),AVERAGE(LB_Food, UB_Food),(UB_Food-LB_Food/3.29))</f>
        <v>-0.12477916159075406</v>
      </c>
      <c r="I26" s="5">
        <f ca="1">_xlfn.NORM.INV(RAND(),AVERAGE(LB_Services, UB_Services),(UB_Services-LB_Services/3.29))</f>
        <v>-8.428646323140751E-2</v>
      </c>
      <c r="J26" s="5">
        <f ca="1">_xlfn.NORM.INV(RAND(),AVERAGE(LB_Other, UB_Other),(UB_Other-LB_Other/3.29))</f>
        <v>0.10659690711890521</v>
      </c>
      <c r="K26" s="13">
        <f t="shared" ca="1" si="2"/>
        <v>6973823.8716711467</v>
      </c>
      <c r="L26" s="13">
        <f t="shared" ca="1" si="3"/>
        <v>1094026.0480115574</v>
      </c>
      <c r="M26" s="13">
        <f t="shared" ca="1" si="4"/>
        <v>1945891.265633259</v>
      </c>
      <c r="N26" s="13">
        <f t="shared" ca="1" si="5"/>
        <v>138324.61338986317</v>
      </c>
      <c r="O26" s="14">
        <f t="shared" ca="1" si="6"/>
        <v>10152065.798705826</v>
      </c>
    </row>
    <row r="27" spans="1:15" x14ac:dyDescent="0.2">
      <c r="A27">
        <v>25</v>
      </c>
      <c r="B27" s="9">
        <f>EOY_Retail</f>
        <v>6500000</v>
      </c>
      <c r="C27" s="9">
        <f>EOY_Food</f>
        <v>1250000</v>
      </c>
      <c r="D27" s="9">
        <f>EOY_Services</f>
        <v>2125000</v>
      </c>
      <c r="E27" s="9">
        <f>EOY_Other</f>
        <v>125000</v>
      </c>
      <c r="F27" s="9">
        <f t="shared" si="1"/>
        <v>10000000</v>
      </c>
      <c r="G27" s="5">
        <f ca="1">_xlfn.NORM.INV(RAND(),AVERAGE(LB_Retail, UB_Retail),(UB_Retail-LB_Retail/3.29))</f>
        <v>0.13243435174993198</v>
      </c>
      <c r="H27" s="5">
        <f ca="1">_xlfn.NORM.INV(RAND(),AVERAGE(LB_Food, UB_Food),(UB_Food-LB_Food/3.29))</f>
        <v>5.9646951164560834E-2</v>
      </c>
      <c r="I27" s="5">
        <f ca="1">_xlfn.NORM.INV(RAND(),AVERAGE(LB_Services, UB_Services),(UB_Services-LB_Services/3.29))</f>
        <v>-0.10994080951874596</v>
      </c>
      <c r="J27" s="5">
        <f ca="1">_xlfn.NORM.INV(RAND(),AVERAGE(LB_Other, UB_Other),(UB_Other-LB_Other/3.29))</f>
        <v>-7.7169900853302303E-2</v>
      </c>
      <c r="K27" s="13">
        <f t="shared" ca="1" si="2"/>
        <v>7360823.2863745578</v>
      </c>
      <c r="L27" s="13">
        <f t="shared" ca="1" si="3"/>
        <v>1324558.688955701</v>
      </c>
      <c r="M27" s="13">
        <f t="shared" ca="1" si="4"/>
        <v>1891375.7797726649</v>
      </c>
      <c r="N27" s="13">
        <f t="shared" ca="1" si="5"/>
        <v>115353.76239333721</v>
      </c>
      <c r="O27" s="14">
        <f t="shared" ca="1" si="6"/>
        <v>10692111.517496262</v>
      </c>
    </row>
    <row r="28" spans="1:15" x14ac:dyDescent="0.2">
      <c r="A28">
        <v>26</v>
      </c>
      <c r="B28" s="9">
        <f>EOY_Retail</f>
        <v>6500000</v>
      </c>
      <c r="C28" s="9">
        <f>EOY_Food</f>
        <v>1250000</v>
      </c>
      <c r="D28" s="9">
        <f>EOY_Services</f>
        <v>2125000</v>
      </c>
      <c r="E28" s="9">
        <f>EOY_Other</f>
        <v>125000</v>
      </c>
      <c r="F28" s="9">
        <f t="shared" si="1"/>
        <v>10000000</v>
      </c>
      <c r="G28" s="5">
        <f ca="1">_xlfn.NORM.INV(RAND(),AVERAGE(LB_Retail, UB_Retail),(UB_Retail-LB_Retail/3.29))</f>
        <v>0.15368815258835533</v>
      </c>
      <c r="H28" s="5">
        <f ca="1">_xlfn.NORM.INV(RAND(),AVERAGE(LB_Food, UB_Food),(UB_Food-LB_Food/3.29))</f>
        <v>-7.9524588657307521E-2</v>
      </c>
      <c r="I28" s="5">
        <f ca="1">_xlfn.NORM.INV(RAND(),AVERAGE(LB_Services, UB_Services),(UB_Services-LB_Services/3.29))</f>
        <v>-2.1998756614727694E-3</v>
      </c>
      <c r="J28" s="5">
        <f ca="1">_xlfn.NORM.INV(RAND(),AVERAGE(LB_Other, UB_Other),(UB_Other-LB_Other/3.29))</f>
        <v>-1.9250157111169073E-3</v>
      </c>
      <c r="K28" s="13">
        <f t="shared" ca="1" si="2"/>
        <v>7498972.9918243093</v>
      </c>
      <c r="L28" s="13">
        <f t="shared" ca="1" si="3"/>
        <v>1150594.2641783657</v>
      </c>
      <c r="M28" s="13">
        <f t="shared" ca="1" si="4"/>
        <v>2120325.2642193707</v>
      </c>
      <c r="N28" s="13">
        <f t="shared" ca="1" si="5"/>
        <v>124759.37303611038</v>
      </c>
      <c r="O28" s="14">
        <f t="shared" ca="1" si="6"/>
        <v>10894651.893258156</v>
      </c>
    </row>
    <row r="29" spans="1:15" x14ac:dyDescent="0.2">
      <c r="A29">
        <v>27</v>
      </c>
      <c r="B29" s="9">
        <f>EOY_Retail</f>
        <v>6500000</v>
      </c>
      <c r="C29" s="9">
        <f>EOY_Food</f>
        <v>1250000</v>
      </c>
      <c r="D29" s="9">
        <f>EOY_Services</f>
        <v>2125000</v>
      </c>
      <c r="E29" s="9">
        <f>EOY_Other</f>
        <v>125000</v>
      </c>
      <c r="F29" s="9">
        <f t="shared" si="1"/>
        <v>10000000</v>
      </c>
      <c r="G29" s="5">
        <f ca="1">_xlfn.NORM.INV(RAND(),AVERAGE(LB_Retail, UB_Retail),(UB_Retail-LB_Retail/3.29))</f>
        <v>-5.6087143918068065E-2</v>
      </c>
      <c r="H29" s="5">
        <f ca="1">_xlfn.NORM.INV(RAND(),AVERAGE(LB_Food, UB_Food),(UB_Food-LB_Food/3.29))</f>
        <v>8.5506471489724539E-2</v>
      </c>
      <c r="I29" s="5">
        <f ca="1">_xlfn.NORM.INV(RAND(),AVERAGE(LB_Services, UB_Services),(UB_Services-LB_Services/3.29))</f>
        <v>6.6509603714025534E-2</v>
      </c>
      <c r="J29" s="5">
        <f ca="1">_xlfn.NORM.INV(RAND(),AVERAGE(LB_Other, UB_Other),(UB_Other-LB_Other/3.29))</f>
        <v>-3.3612396100098203E-2</v>
      </c>
      <c r="K29" s="13">
        <f t="shared" ca="1" si="2"/>
        <v>6135433.5645325575</v>
      </c>
      <c r="L29" s="13">
        <f t="shared" ca="1" si="3"/>
        <v>1356883.0893621556</v>
      </c>
      <c r="M29" s="13">
        <f t="shared" ca="1" si="4"/>
        <v>2266332.9078923045</v>
      </c>
      <c r="N29" s="13">
        <f t="shared" ca="1" si="5"/>
        <v>120798.45048748772</v>
      </c>
      <c r="O29" s="14">
        <f t="shared" ca="1" si="6"/>
        <v>9879448.0122745037</v>
      </c>
    </row>
    <row r="30" spans="1:15" x14ac:dyDescent="0.2">
      <c r="A30">
        <v>28</v>
      </c>
      <c r="B30" s="9">
        <f>EOY_Retail</f>
        <v>6500000</v>
      </c>
      <c r="C30" s="9">
        <f>EOY_Food</f>
        <v>1250000</v>
      </c>
      <c r="D30" s="9">
        <f>EOY_Services</f>
        <v>2125000</v>
      </c>
      <c r="E30" s="9">
        <f>EOY_Other</f>
        <v>125000</v>
      </c>
      <c r="F30" s="9">
        <f t="shared" si="1"/>
        <v>10000000</v>
      </c>
      <c r="G30" s="5">
        <f ca="1">_xlfn.NORM.INV(RAND(),AVERAGE(LB_Retail, UB_Retail),(UB_Retail-LB_Retail/3.29))</f>
        <v>-7.6297636301290828E-2</v>
      </c>
      <c r="H30" s="5">
        <f ca="1">_xlfn.NORM.INV(RAND(),AVERAGE(LB_Food, UB_Food),(UB_Food-LB_Food/3.29))</f>
        <v>0.11923349984158002</v>
      </c>
      <c r="I30" s="5">
        <f ca="1">_xlfn.NORM.INV(RAND(),AVERAGE(LB_Services, UB_Services),(UB_Services-LB_Services/3.29))</f>
        <v>2.5642895047555275E-2</v>
      </c>
      <c r="J30" s="5">
        <f ca="1">_xlfn.NORM.INV(RAND(),AVERAGE(LB_Other, UB_Other),(UB_Other-LB_Other/3.29))</f>
        <v>-0.15920157547113178</v>
      </c>
      <c r="K30" s="13">
        <f t="shared" ca="1" si="2"/>
        <v>6004065.3640416097</v>
      </c>
      <c r="L30" s="13">
        <f t="shared" ca="1" si="3"/>
        <v>1399041.874801975</v>
      </c>
      <c r="M30" s="13">
        <f t="shared" ca="1" si="4"/>
        <v>2179491.151976055</v>
      </c>
      <c r="N30" s="13">
        <f t="shared" ca="1" si="5"/>
        <v>105099.80306610852</v>
      </c>
      <c r="O30" s="14">
        <f t="shared" ca="1" si="6"/>
        <v>9687698.1938857473</v>
      </c>
    </row>
    <row r="31" spans="1:15" x14ac:dyDescent="0.2">
      <c r="A31">
        <v>29</v>
      </c>
      <c r="B31" s="9">
        <f>EOY_Retail</f>
        <v>6500000</v>
      </c>
      <c r="C31" s="9">
        <f>EOY_Food</f>
        <v>1250000</v>
      </c>
      <c r="D31" s="9">
        <f>EOY_Services</f>
        <v>2125000</v>
      </c>
      <c r="E31" s="9">
        <f>EOY_Other</f>
        <v>125000</v>
      </c>
      <c r="F31" s="9">
        <f t="shared" si="1"/>
        <v>10000000</v>
      </c>
      <c r="G31" s="5">
        <f ca="1">_xlfn.NORM.INV(RAND(),AVERAGE(LB_Retail, UB_Retail),(UB_Retail-LB_Retail/3.29))</f>
        <v>-0.1766182462489044</v>
      </c>
      <c r="H31" s="5">
        <f ca="1">_xlfn.NORM.INV(RAND(),AVERAGE(LB_Food, UB_Food),(UB_Food-LB_Food/3.29))</f>
        <v>9.9955996896440219E-2</v>
      </c>
      <c r="I31" s="5">
        <f ca="1">_xlfn.NORM.INV(RAND(),AVERAGE(LB_Services, UB_Services),(UB_Services-LB_Services/3.29))</f>
        <v>8.7017091185924419E-2</v>
      </c>
      <c r="J31" s="5">
        <f ca="1">_xlfn.NORM.INV(RAND(),AVERAGE(LB_Other, UB_Other),(UB_Other-LB_Other/3.29))</f>
        <v>-4.7190757327641907E-2</v>
      </c>
      <c r="K31" s="13">
        <f t="shared" ca="1" si="2"/>
        <v>5351981.3993821209</v>
      </c>
      <c r="L31" s="13">
        <f t="shared" ca="1" si="3"/>
        <v>1374944.9961205504</v>
      </c>
      <c r="M31" s="13">
        <f t="shared" ca="1" si="4"/>
        <v>2309911.3187700897</v>
      </c>
      <c r="N31" s="13">
        <f t="shared" ca="1" si="5"/>
        <v>119101.15533404476</v>
      </c>
      <c r="O31" s="14">
        <f t="shared" ca="1" si="6"/>
        <v>9155938.869606806</v>
      </c>
    </row>
    <row r="32" spans="1:15" x14ac:dyDescent="0.2">
      <c r="A32">
        <v>30</v>
      </c>
      <c r="B32" s="9">
        <f>EOY_Retail</f>
        <v>6500000</v>
      </c>
      <c r="C32" s="9">
        <f>EOY_Food</f>
        <v>1250000</v>
      </c>
      <c r="D32" s="9">
        <f>EOY_Services</f>
        <v>2125000</v>
      </c>
      <c r="E32" s="9">
        <f>EOY_Other</f>
        <v>125000</v>
      </c>
      <c r="F32" s="9">
        <f t="shared" si="1"/>
        <v>10000000</v>
      </c>
      <c r="G32" s="5">
        <f ca="1">_xlfn.NORM.INV(RAND(),AVERAGE(LB_Retail, UB_Retail),(UB_Retail-LB_Retail/3.29))</f>
        <v>0.10380016517617568</v>
      </c>
      <c r="H32" s="5">
        <f ca="1">_xlfn.NORM.INV(RAND(),AVERAGE(LB_Food, UB_Food),(UB_Food-LB_Food/3.29))</f>
        <v>-0.19599205149682028</v>
      </c>
      <c r="I32" s="5">
        <f ca="1">_xlfn.NORM.INV(RAND(),AVERAGE(LB_Services, UB_Services),(UB_Services-LB_Services/3.29))</f>
        <v>6.4518788989642098E-2</v>
      </c>
      <c r="J32" s="5">
        <f ca="1">_xlfn.NORM.INV(RAND(),AVERAGE(LB_Other, UB_Other),(UB_Other-LB_Other/3.29))</f>
        <v>-4.2241440404038141E-2</v>
      </c>
      <c r="K32" s="13">
        <f t="shared" ca="1" si="2"/>
        <v>7174701.0736451419</v>
      </c>
      <c r="L32" s="13">
        <f t="shared" ca="1" si="3"/>
        <v>1005009.9356289746</v>
      </c>
      <c r="M32" s="13">
        <f t="shared" ca="1" si="4"/>
        <v>2262102.4266029894</v>
      </c>
      <c r="N32" s="13">
        <f t="shared" ca="1" si="5"/>
        <v>119719.81994949524</v>
      </c>
      <c r="O32" s="14">
        <f t="shared" ca="1" si="6"/>
        <v>10561533.255826602</v>
      </c>
    </row>
    <row r="33" spans="1:15" x14ac:dyDescent="0.2">
      <c r="A33">
        <v>31</v>
      </c>
      <c r="B33" s="9">
        <f>EOY_Retail</f>
        <v>6500000</v>
      </c>
      <c r="C33" s="9">
        <f>EOY_Food</f>
        <v>1250000</v>
      </c>
      <c r="D33" s="9">
        <f>EOY_Services</f>
        <v>2125000</v>
      </c>
      <c r="E33" s="9">
        <f>EOY_Other</f>
        <v>125000</v>
      </c>
      <c r="F33" s="9">
        <f t="shared" si="1"/>
        <v>10000000</v>
      </c>
      <c r="G33" s="5">
        <f ca="1">_xlfn.NORM.INV(RAND(),AVERAGE(LB_Retail, UB_Retail),(UB_Retail-LB_Retail/3.29))</f>
        <v>0.16407561814363569</v>
      </c>
      <c r="H33" s="5">
        <f ca="1">_xlfn.NORM.INV(RAND(),AVERAGE(LB_Food, UB_Food),(UB_Food-LB_Food/3.29))</f>
        <v>-0.17489430083283269</v>
      </c>
      <c r="I33" s="5">
        <f ca="1">_xlfn.NORM.INV(RAND(),AVERAGE(LB_Services, UB_Services),(UB_Services-LB_Services/3.29))</f>
        <v>-5.8800535788861193E-2</v>
      </c>
      <c r="J33" s="5">
        <f ca="1">_xlfn.NORM.INV(RAND(),AVERAGE(LB_Other, UB_Other),(UB_Other-LB_Other/3.29))</f>
        <v>-0.16244679019790184</v>
      </c>
      <c r="K33" s="13">
        <f t="shared" ca="1" si="2"/>
        <v>7566491.5179336332</v>
      </c>
      <c r="L33" s="13">
        <f t="shared" ca="1" si="3"/>
        <v>1031382.123958959</v>
      </c>
      <c r="M33" s="13">
        <f t="shared" ca="1" si="4"/>
        <v>2000048.8614486698</v>
      </c>
      <c r="N33" s="13">
        <f t="shared" ca="1" si="5"/>
        <v>104694.15122526226</v>
      </c>
      <c r="O33" s="14">
        <f t="shared" ca="1" si="6"/>
        <v>10702616.654566523</v>
      </c>
    </row>
    <row r="34" spans="1:15" x14ac:dyDescent="0.2">
      <c r="A34">
        <v>32</v>
      </c>
      <c r="B34" s="9">
        <f>EOY_Retail</f>
        <v>6500000</v>
      </c>
      <c r="C34" s="9">
        <f>EOY_Food</f>
        <v>1250000</v>
      </c>
      <c r="D34" s="9">
        <f>EOY_Services</f>
        <v>2125000</v>
      </c>
      <c r="E34" s="9">
        <f>EOY_Other</f>
        <v>125000</v>
      </c>
      <c r="F34" s="9">
        <f t="shared" si="1"/>
        <v>10000000</v>
      </c>
      <c r="G34" s="5">
        <f ca="1">_xlfn.NORM.INV(RAND(),AVERAGE(LB_Retail, UB_Retail),(UB_Retail-LB_Retail/3.29))</f>
        <v>4.950540297694811E-2</v>
      </c>
      <c r="H34" s="5">
        <f ca="1">_xlfn.NORM.INV(RAND(),AVERAGE(LB_Food, UB_Food),(UB_Food-LB_Food/3.29))</f>
        <v>-9.0561676519669315E-2</v>
      </c>
      <c r="I34" s="5">
        <f ca="1">_xlfn.NORM.INV(RAND(),AVERAGE(LB_Services, UB_Services),(UB_Services-LB_Services/3.29))</f>
        <v>5.7245225938689068E-2</v>
      </c>
      <c r="J34" s="5">
        <f ca="1">_xlfn.NORM.INV(RAND(),AVERAGE(LB_Other, UB_Other),(UB_Other-LB_Other/3.29))</f>
        <v>-2.8157869566606462E-2</v>
      </c>
      <c r="K34" s="13">
        <f t="shared" ca="1" si="2"/>
        <v>6821785.1193501633</v>
      </c>
      <c r="L34" s="13">
        <f t="shared" ca="1" si="3"/>
        <v>1136797.9043504135</v>
      </c>
      <c r="M34" s="13">
        <f t="shared" ca="1" si="4"/>
        <v>2246646.1051197145</v>
      </c>
      <c r="N34" s="13">
        <f t="shared" ca="1" si="5"/>
        <v>121480.26630417419</v>
      </c>
      <c r="O34" s="14">
        <f t="shared" ca="1" si="6"/>
        <v>10326709.395124465</v>
      </c>
    </row>
    <row r="35" spans="1:15" x14ac:dyDescent="0.2">
      <c r="A35">
        <v>33</v>
      </c>
      <c r="B35" s="9">
        <f>EOY_Retail</f>
        <v>6500000</v>
      </c>
      <c r="C35" s="9">
        <f>EOY_Food</f>
        <v>1250000</v>
      </c>
      <c r="D35" s="9">
        <f>EOY_Services</f>
        <v>2125000</v>
      </c>
      <c r="E35" s="9">
        <f>EOY_Other</f>
        <v>125000</v>
      </c>
      <c r="F35" s="9">
        <f t="shared" si="1"/>
        <v>10000000</v>
      </c>
      <c r="G35" s="5">
        <f ca="1">_xlfn.NORM.INV(RAND(),AVERAGE(LB_Retail, UB_Retail),(UB_Retail-LB_Retail/3.29))</f>
        <v>1.2683840103438534E-2</v>
      </c>
      <c r="H35" s="5">
        <f ca="1">_xlfn.NORM.INV(RAND(),AVERAGE(LB_Food, UB_Food),(UB_Food-LB_Food/3.29))</f>
        <v>0.15544183024711594</v>
      </c>
      <c r="I35" s="5">
        <f ca="1">_xlfn.NORM.INV(RAND(),AVERAGE(LB_Services, UB_Services),(UB_Services-LB_Services/3.29))</f>
        <v>-4.3098126352718251E-2</v>
      </c>
      <c r="J35" s="5">
        <f ca="1">_xlfn.NORM.INV(RAND(),AVERAGE(LB_Other, UB_Other),(UB_Other-LB_Other/3.29))</f>
        <v>3.3434340134206296E-4</v>
      </c>
      <c r="K35" s="13">
        <f t="shared" ca="1" si="2"/>
        <v>6582444.9606723506</v>
      </c>
      <c r="L35" s="13">
        <f t="shared" ca="1" si="3"/>
        <v>1444302.2878088949</v>
      </c>
      <c r="M35" s="13">
        <f t="shared" ca="1" si="4"/>
        <v>2033416.4815004738</v>
      </c>
      <c r="N35" s="13">
        <f t="shared" ca="1" si="5"/>
        <v>125041.79292516776</v>
      </c>
      <c r="O35" s="14">
        <f t="shared" ca="1" si="6"/>
        <v>10185205.522906888</v>
      </c>
    </row>
    <row r="36" spans="1:15" x14ac:dyDescent="0.2">
      <c r="A36">
        <v>34</v>
      </c>
      <c r="B36" s="9">
        <f>EOY_Retail</f>
        <v>6500000</v>
      </c>
      <c r="C36" s="9">
        <f>EOY_Food</f>
        <v>1250000</v>
      </c>
      <c r="D36" s="9">
        <f>EOY_Services</f>
        <v>2125000</v>
      </c>
      <c r="E36" s="9">
        <f>EOY_Other</f>
        <v>125000</v>
      </c>
      <c r="F36" s="9">
        <f t="shared" si="1"/>
        <v>10000000</v>
      </c>
      <c r="G36" s="5">
        <f ca="1">_xlfn.NORM.INV(RAND(),AVERAGE(LB_Retail, UB_Retail),(UB_Retail-LB_Retail/3.29))</f>
        <v>-4.012538624576352E-2</v>
      </c>
      <c r="H36" s="5">
        <f ca="1">_xlfn.NORM.INV(RAND(),AVERAGE(LB_Food, UB_Food),(UB_Food-LB_Food/3.29))</f>
        <v>0.12966798676201388</v>
      </c>
      <c r="I36" s="5">
        <f ca="1">_xlfn.NORM.INV(RAND(),AVERAGE(LB_Services, UB_Services),(UB_Services-LB_Services/3.29))</f>
        <v>0.12297983989039726</v>
      </c>
      <c r="J36" s="5">
        <f ca="1">_xlfn.NORM.INV(RAND(),AVERAGE(LB_Other, UB_Other),(UB_Other-LB_Other/3.29))</f>
        <v>-7.9052337525521293E-2</v>
      </c>
      <c r="K36" s="13">
        <f t="shared" ca="1" si="2"/>
        <v>6239184.9894025372</v>
      </c>
      <c r="L36" s="13">
        <f t="shared" ca="1" si="3"/>
        <v>1412084.9834525173</v>
      </c>
      <c r="M36" s="13">
        <f t="shared" ca="1" si="4"/>
        <v>2386332.1597670941</v>
      </c>
      <c r="N36" s="13">
        <f t="shared" ca="1" si="5"/>
        <v>115118.45780930984</v>
      </c>
      <c r="O36" s="14">
        <f t="shared" ca="1" si="6"/>
        <v>10152720.590431459</v>
      </c>
    </row>
    <row r="37" spans="1:15" x14ac:dyDescent="0.2">
      <c r="A37">
        <v>35</v>
      </c>
      <c r="B37" s="9">
        <f>EOY_Retail</f>
        <v>6500000</v>
      </c>
      <c r="C37" s="9">
        <f>EOY_Food</f>
        <v>1250000</v>
      </c>
      <c r="D37" s="9">
        <f>EOY_Services</f>
        <v>2125000</v>
      </c>
      <c r="E37" s="9">
        <f>EOY_Other</f>
        <v>125000</v>
      </c>
      <c r="F37" s="9">
        <f t="shared" si="1"/>
        <v>10000000</v>
      </c>
      <c r="G37" s="5">
        <f ca="1">_xlfn.NORM.INV(RAND(),AVERAGE(LB_Retail, UB_Retail),(UB_Retail-LB_Retail/3.29))</f>
        <v>4.5921278147784753E-2</v>
      </c>
      <c r="H37" s="5">
        <f ca="1">_xlfn.NORM.INV(RAND(),AVERAGE(LB_Food, UB_Food),(UB_Food-LB_Food/3.29))</f>
        <v>-0.16348053145301908</v>
      </c>
      <c r="I37" s="5">
        <f ca="1">_xlfn.NORM.INV(RAND(),AVERAGE(LB_Services, UB_Services),(UB_Services-LB_Services/3.29))</f>
        <v>0.21857080873035098</v>
      </c>
      <c r="J37" s="5">
        <f ca="1">_xlfn.NORM.INV(RAND(),AVERAGE(LB_Other, UB_Other),(UB_Other-LB_Other/3.29))</f>
        <v>-7.000756548894646E-2</v>
      </c>
      <c r="K37" s="13">
        <f t="shared" ca="1" si="2"/>
        <v>6798488.3079606006</v>
      </c>
      <c r="L37" s="13">
        <f t="shared" ca="1" si="3"/>
        <v>1045649.3356837261</v>
      </c>
      <c r="M37" s="13">
        <f t="shared" ca="1" si="4"/>
        <v>2589462.9685519962</v>
      </c>
      <c r="N37" s="13">
        <f t="shared" ca="1" si="5"/>
        <v>116249.05431388169</v>
      </c>
      <c r="O37" s="14">
        <f t="shared" ca="1" si="6"/>
        <v>10549849.666510204</v>
      </c>
    </row>
    <row r="38" spans="1:15" x14ac:dyDescent="0.2">
      <c r="A38">
        <v>36</v>
      </c>
      <c r="B38" s="9">
        <f>EOY_Retail</f>
        <v>6500000</v>
      </c>
      <c r="C38" s="9">
        <f>EOY_Food</f>
        <v>1250000</v>
      </c>
      <c r="D38" s="9">
        <f>EOY_Services</f>
        <v>2125000</v>
      </c>
      <c r="E38" s="9">
        <f>EOY_Other</f>
        <v>125000</v>
      </c>
      <c r="F38" s="9">
        <f t="shared" si="1"/>
        <v>10000000</v>
      </c>
      <c r="G38" s="5">
        <f ca="1">_xlfn.NORM.INV(RAND(),AVERAGE(LB_Retail, UB_Retail),(UB_Retail-LB_Retail/3.29))</f>
        <v>-3.1430455182169872E-2</v>
      </c>
      <c r="H38" s="5">
        <f ca="1">_xlfn.NORM.INV(RAND(),AVERAGE(LB_Food, UB_Food),(UB_Food-LB_Food/3.29))</f>
        <v>-0.12599589984685389</v>
      </c>
      <c r="I38" s="5">
        <f ca="1">_xlfn.NORM.INV(RAND(),AVERAGE(LB_Services, UB_Services),(UB_Services-LB_Services/3.29))</f>
        <v>-0.10363560870574642</v>
      </c>
      <c r="J38" s="5">
        <f ca="1">_xlfn.NORM.INV(RAND(),AVERAGE(LB_Other, UB_Other),(UB_Other-LB_Other/3.29))</f>
        <v>0.10443200587484903</v>
      </c>
      <c r="K38" s="13">
        <f t="shared" ca="1" si="2"/>
        <v>6295702.0413158955</v>
      </c>
      <c r="L38" s="13">
        <f t="shared" ca="1" si="3"/>
        <v>1092505.1251914327</v>
      </c>
      <c r="M38" s="13">
        <f t="shared" ca="1" si="4"/>
        <v>1904774.3315002888</v>
      </c>
      <c r="N38" s="13">
        <f t="shared" ca="1" si="5"/>
        <v>138054.00073435614</v>
      </c>
      <c r="O38" s="14">
        <f t="shared" ca="1" si="6"/>
        <v>9431035.4987419713</v>
      </c>
    </row>
    <row r="39" spans="1:15" x14ac:dyDescent="0.2">
      <c r="A39">
        <v>37</v>
      </c>
      <c r="B39" s="9">
        <f>EOY_Retail</f>
        <v>6500000</v>
      </c>
      <c r="C39" s="9">
        <f>EOY_Food</f>
        <v>1250000</v>
      </c>
      <c r="D39" s="9">
        <f>EOY_Services</f>
        <v>2125000</v>
      </c>
      <c r="E39" s="9">
        <f>EOY_Other</f>
        <v>125000</v>
      </c>
      <c r="F39" s="9">
        <f t="shared" si="1"/>
        <v>10000000</v>
      </c>
      <c r="G39" s="5">
        <f ca="1">_xlfn.NORM.INV(RAND(),AVERAGE(LB_Retail, UB_Retail),(UB_Retail-LB_Retail/3.29))</f>
        <v>-7.8321064223603881E-2</v>
      </c>
      <c r="H39" s="5">
        <f ca="1">_xlfn.NORM.INV(RAND(),AVERAGE(LB_Food, UB_Food),(UB_Food-LB_Food/3.29))</f>
        <v>1.6598246338938312E-2</v>
      </c>
      <c r="I39" s="5">
        <f ca="1">_xlfn.NORM.INV(RAND(),AVERAGE(LB_Services, UB_Services),(UB_Services-LB_Services/3.29))</f>
        <v>6.2425560049775355E-3</v>
      </c>
      <c r="J39" s="5">
        <f ca="1">_xlfn.NORM.INV(RAND(),AVERAGE(LB_Other, UB_Other),(UB_Other-LB_Other/3.29))</f>
        <v>-7.1637207292040775E-2</v>
      </c>
      <c r="K39" s="13">
        <f t="shared" ca="1" si="2"/>
        <v>5990913.082546575</v>
      </c>
      <c r="L39" s="13">
        <f t="shared" ca="1" si="3"/>
        <v>1270747.8079236727</v>
      </c>
      <c r="M39" s="13">
        <f t="shared" ca="1" si="4"/>
        <v>2138265.431510577</v>
      </c>
      <c r="N39" s="13">
        <f t="shared" ca="1" si="5"/>
        <v>116045.3490884949</v>
      </c>
      <c r="O39" s="14">
        <f t="shared" ca="1" si="6"/>
        <v>9515971.6710693203</v>
      </c>
    </row>
    <row r="40" spans="1:15" x14ac:dyDescent="0.2">
      <c r="A40">
        <v>38</v>
      </c>
      <c r="B40" s="9">
        <f>EOY_Retail</f>
        <v>6500000</v>
      </c>
      <c r="C40" s="9">
        <f>EOY_Food</f>
        <v>1250000</v>
      </c>
      <c r="D40" s="9">
        <f>EOY_Services</f>
        <v>2125000</v>
      </c>
      <c r="E40" s="9">
        <f>EOY_Other</f>
        <v>125000</v>
      </c>
      <c r="F40" s="9">
        <f t="shared" si="1"/>
        <v>10000000</v>
      </c>
      <c r="G40" s="5">
        <f ca="1">_xlfn.NORM.INV(RAND(),AVERAGE(LB_Retail, UB_Retail),(UB_Retail-LB_Retail/3.29))</f>
        <v>5.2168850991031107E-2</v>
      </c>
      <c r="H40" s="5">
        <f ca="1">_xlfn.NORM.INV(RAND(),AVERAGE(LB_Food, UB_Food),(UB_Food-LB_Food/3.29))</f>
        <v>-5.0295509361212548E-2</v>
      </c>
      <c r="I40" s="5">
        <f ca="1">_xlfn.NORM.INV(RAND(),AVERAGE(LB_Services, UB_Services),(UB_Services-LB_Services/3.29))</f>
        <v>-8.8220523845227689E-2</v>
      </c>
      <c r="J40" s="5">
        <f ca="1">_xlfn.NORM.INV(RAND(),AVERAGE(LB_Other, UB_Other),(UB_Other-LB_Other/3.29))</f>
        <v>0.17825501782816963</v>
      </c>
      <c r="K40" s="13">
        <f t="shared" ca="1" si="2"/>
        <v>6839097.5314417025</v>
      </c>
      <c r="L40" s="13">
        <f t="shared" ca="1" si="3"/>
        <v>1187130.6132984844</v>
      </c>
      <c r="M40" s="13">
        <f t="shared" ca="1" si="4"/>
        <v>1937531.386828891</v>
      </c>
      <c r="N40" s="13">
        <f t="shared" ca="1" si="5"/>
        <v>147281.87722852122</v>
      </c>
      <c r="O40" s="14">
        <f t="shared" ca="1" si="6"/>
        <v>10111041.408797599</v>
      </c>
    </row>
    <row r="41" spans="1:15" x14ac:dyDescent="0.2">
      <c r="A41">
        <v>39</v>
      </c>
      <c r="B41" s="9">
        <f>EOY_Retail</f>
        <v>6500000</v>
      </c>
      <c r="C41" s="9">
        <f>EOY_Food</f>
        <v>1250000</v>
      </c>
      <c r="D41" s="9">
        <f>EOY_Services</f>
        <v>2125000</v>
      </c>
      <c r="E41" s="9">
        <f>EOY_Other</f>
        <v>125000</v>
      </c>
      <c r="F41" s="9">
        <f t="shared" si="1"/>
        <v>10000000</v>
      </c>
      <c r="G41" s="5">
        <f ca="1">_xlfn.NORM.INV(RAND(),AVERAGE(LB_Retail, UB_Retail),(UB_Retail-LB_Retail/3.29))</f>
        <v>0.14355510053515869</v>
      </c>
      <c r="H41" s="5">
        <f ca="1">_xlfn.NORM.INV(RAND(),AVERAGE(LB_Food, UB_Food),(UB_Food-LB_Food/3.29))</f>
        <v>-0.10679019535252435</v>
      </c>
      <c r="I41" s="5">
        <f ca="1">_xlfn.NORM.INV(RAND(),AVERAGE(LB_Services, UB_Services),(UB_Services-LB_Services/3.29))</f>
        <v>-0.11969137485018469</v>
      </c>
      <c r="J41" s="5">
        <f ca="1">_xlfn.NORM.INV(RAND(),AVERAGE(LB_Other, UB_Other),(UB_Other-LB_Other/3.29))</f>
        <v>3.4187113391264047E-2</v>
      </c>
      <c r="K41" s="13">
        <f t="shared" ca="1" si="2"/>
        <v>7433108.1534785321</v>
      </c>
      <c r="L41" s="13">
        <f t="shared" ca="1" si="3"/>
        <v>1116512.2558093446</v>
      </c>
      <c r="M41" s="13">
        <f t="shared" ca="1" si="4"/>
        <v>1870655.8284433575</v>
      </c>
      <c r="N41" s="13">
        <f t="shared" ca="1" si="5"/>
        <v>129273.38917390801</v>
      </c>
      <c r="O41" s="14">
        <f t="shared" ca="1" si="6"/>
        <v>10549549.626905143</v>
      </c>
    </row>
    <row r="42" spans="1:15" x14ac:dyDescent="0.2">
      <c r="A42">
        <v>40</v>
      </c>
      <c r="B42" s="9">
        <f>EOY_Retail</f>
        <v>6500000</v>
      </c>
      <c r="C42" s="9">
        <f>EOY_Food</f>
        <v>1250000</v>
      </c>
      <c r="D42" s="9">
        <f>EOY_Services</f>
        <v>2125000</v>
      </c>
      <c r="E42" s="9">
        <f>EOY_Other</f>
        <v>125000</v>
      </c>
      <c r="F42" s="9">
        <f t="shared" si="1"/>
        <v>10000000</v>
      </c>
      <c r="G42" s="5">
        <f ca="1">_xlfn.NORM.INV(RAND(),AVERAGE(LB_Retail, UB_Retail),(UB_Retail-LB_Retail/3.29))</f>
        <v>0.1208981533609102</v>
      </c>
      <c r="H42" s="5">
        <f ca="1">_xlfn.NORM.INV(RAND(),AVERAGE(LB_Food, UB_Food),(UB_Food-LB_Food/3.29))</f>
        <v>-4.3990449844055333E-2</v>
      </c>
      <c r="I42" s="5">
        <f ca="1">_xlfn.NORM.INV(RAND(),AVERAGE(LB_Services, UB_Services),(UB_Services-LB_Services/3.29))</f>
        <v>-7.4144048275488011E-2</v>
      </c>
      <c r="J42" s="5">
        <f ca="1">_xlfn.NORM.INV(RAND(),AVERAGE(LB_Other, UB_Other),(UB_Other-LB_Other/3.29))</f>
        <v>-8.1175683945041127E-2</v>
      </c>
      <c r="K42" s="13">
        <f t="shared" ca="1" si="2"/>
        <v>7285837.9968459159</v>
      </c>
      <c r="L42" s="13">
        <f t="shared" ca="1" si="3"/>
        <v>1195011.9376949309</v>
      </c>
      <c r="M42" s="13">
        <f t="shared" ca="1" si="4"/>
        <v>1967443.8974145879</v>
      </c>
      <c r="N42" s="13">
        <f t="shared" ca="1" si="5"/>
        <v>114853.03950686986</v>
      </c>
      <c r="O42" s="14">
        <f t="shared" ca="1" si="6"/>
        <v>10563146.871462304</v>
      </c>
    </row>
    <row r="43" spans="1:15" x14ac:dyDescent="0.2">
      <c r="A43">
        <v>41</v>
      </c>
      <c r="B43" s="9">
        <f>EOY_Retail</f>
        <v>6500000</v>
      </c>
      <c r="C43" s="9">
        <f>EOY_Food</f>
        <v>1250000</v>
      </c>
      <c r="D43" s="9">
        <f>EOY_Services</f>
        <v>2125000</v>
      </c>
      <c r="E43" s="9">
        <f>EOY_Other</f>
        <v>125000</v>
      </c>
      <c r="F43" s="9">
        <f t="shared" si="1"/>
        <v>10000000</v>
      </c>
      <c r="G43" s="5">
        <f ca="1">_xlfn.NORM.INV(RAND(),AVERAGE(LB_Retail, UB_Retail),(UB_Retail-LB_Retail/3.29))</f>
        <v>-5.8390966146059188E-2</v>
      </c>
      <c r="H43" s="5">
        <f ca="1">_xlfn.NORM.INV(RAND(),AVERAGE(LB_Food, UB_Food),(UB_Food-LB_Food/3.29))</f>
        <v>7.2762089598295498E-2</v>
      </c>
      <c r="I43" s="5">
        <f ca="1">_xlfn.NORM.INV(RAND(),AVERAGE(LB_Services, UB_Services),(UB_Services-LB_Services/3.29))</f>
        <v>-0.17063713618183518</v>
      </c>
      <c r="J43" s="5">
        <f ca="1">_xlfn.NORM.INV(RAND(),AVERAGE(LB_Other, UB_Other),(UB_Other-LB_Other/3.29))</f>
        <v>-1.4513486234905488E-2</v>
      </c>
      <c r="K43" s="13">
        <f t="shared" ca="1" si="2"/>
        <v>6120458.7200506153</v>
      </c>
      <c r="L43" s="13">
        <f t="shared" ca="1" si="3"/>
        <v>1340952.6119978693</v>
      </c>
      <c r="M43" s="13">
        <f t="shared" ca="1" si="4"/>
        <v>1762396.0856136002</v>
      </c>
      <c r="N43" s="13">
        <f t="shared" ca="1" si="5"/>
        <v>123185.81422063682</v>
      </c>
      <c r="O43" s="14">
        <f t="shared" ca="1" si="6"/>
        <v>9346993.231882723</v>
      </c>
    </row>
    <row r="44" spans="1:15" x14ac:dyDescent="0.2">
      <c r="A44">
        <v>42</v>
      </c>
      <c r="B44" s="9">
        <f>EOY_Retail</f>
        <v>6500000</v>
      </c>
      <c r="C44" s="9">
        <f>EOY_Food</f>
        <v>1250000</v>
      </c>
      <c r="D44" s="9">
        <f>EOY_Services</f>
        <v>2125000</v>
      </c>
      <c r="E44" s="9">
        <f>EOY_Other</f>
        <v>125000</v>
      </c>
      <c r="F44" s="9">
        <f t="shared" si="1"/>
        <v>10000000</v>
      </c>
      <c r="G44" s="5">
        <f ca="1">_xlfn.NORM.INV(RAND(),AVERAGE(LB_Retail, UB_Retail),(UB_Retail-LB_Retail/3.29))</f>
        <v>-7.051359329838422E-2</v>
      </c>
      <c r="H44" s="5">
        <f ca="1">_xlfn.NORM.INV(RAND(),AVERAGE(LB_Food, UB_Food),(UB_Food-LB_Food/3.29))</f>
        <v>0.25770759892211936</v>
      </c>
      <c r="I44" s="5">
        <f ca="1">_xlfn.NORM.INV(RAND(),AVERAGE(LB_Services, UB_Services),(UB_Services-LB_Services/3.29))</f>
        <v>0.11443402283213228</v>
      </c>
      <c r="J44" s="5">
        <f ca="1">_xlfn.NORM.INV(RAND(),AVERAGE(LB_Other, UB_Other),(UB_Other-LB_Other/3.29))</f>
        <v>0.13013823458970394</v>
      </c>
      <c r="K44" s="13">
        <f t="shared" ca="1" si="2"/>
        <v>6041661.6435605027</v>
      </c>
      <c r="L44" s="13">
        <f t="shared" ca="1" si="3"/>
        <v>1572134.4986526491</v>
      </c>
      <c r="M44" s="13">
        <f t="shared" ca="1" si="4"/>
        <v>2368172.2985182814</v>
      </c>
      <c r="N44" s="13">
        <f t="shared" ca="1" si="5"/>
        <v>141267.27932371301</v>
      </c>
      <c r="O44" s="14">
        <f t="shared" ca="1" si="6"/>
        <v>10123235.720055146</v>
      </c>
    </row>
    <row r="45" spans="1:15" x14ac:dyDescent="0.2">
      <c r="A45">
        <v>43</v>
      </c>
      <c r="B45" s="9">
        <f>EOY_Retail</f>
        <v>6500000</v>
      </c>
      <c r="C45" s="9">
        <f>EOY_Food</f>
        <v>1250000</v>
      </c>
      <c r="D45" s="9">
        <f>EOY_Services</f>
        <v>2125000</v>
      </c>
      <c r="E45" s="9">
        <f>EOY_Other</f>
        <v>125000</v>
      </c>
      <c r="F45" s="9">
        <f t="shared" si="1"/>
        <v>10000000</v>
      </c>
      <c r="G45" s="5">
        <f ca="1">_xlfn.NORM.INV(RAND(),AVERAGE(LB_Retail, UB_Retail),(UB_Retail-LB_Retail/3.29))</f>
        <v>9.7465499193500393E-2</v>
      </c>
      <c r="H45" s="5">
        <f ca="1">_xlfn.NORM.INV(RAND(),AVERAGE(LB_Food, UB_Food),(UB_Food-LB_Food/3.29))</f>
        <v>-1.6496957241421497E-2</v>
      </c>
      <c r="I45" s="5">
        <f ca="1">_xlfn.NORM.INV(RAND(),AVERAGE(LB_Services, UB_Services),(UB_Services-LB_Services/3.29))</f>
        <v>0.11854273817394345</v>
      </c>
      <c r="J45" s="5">
        <f ca="1">_xlfn.NORM.INV(RAND(),AVERAGE(LB_Other, UB_Other),(UB_Other-LB_Other/3.29))</f>
        <v>-0.10646452523286884</v>
      </c>
      <c r="K45" s="13">
        <f t="shared" ca="1" si="2"/>
        <v>7133525.7447577529</v>
      </c>
      <c r="L45" s="13">
        <f t="shared" ca="1" si="3"/>
        <v>1229378.803448223</v>
      </c>
      <c r="M45" s="13">
        <f t="shared" ca="1" si="4"/>
        <v>2376903.3186196298</v>
      </c>
      <c r="N45" s="13">
        <f t="shared" ca="1" si="5"/>
        <v>111691.93434589139</v>
      </c>
      <c r="O45" s="14">
        <f t="shared" ca="1" si="6"/>
        <v>10851499.801171497</v>
      </c>
    </row>
    <row r="46" spans="1:15" x14ac:dyDescent="0.2">
      <c r="A46">
        <v>44</v>
      </c>
      <c r="B46" s="9">
        <f>EOY_Retail</f>
        <v>6500000</v>
      </c>
      <c r="C46" s="9">
        <f>EOY_Food</f>
        <v>1250000</v>
      </c>
      <c r="D46" s="9">
        <f>EOY_Services</f>
        <v>2125000</v>
      </c>
      <c r="E46" s="9">
        <f>EOY_Other</f>
        <v>125000</v>
      </c>
      <c r="F46" s="9">
        <f t="shared" si="1"/>
        <v>10000000</v>
      </c>
      <c r="G46" s="5">
        <f ca="1">_xlfn.NORM.INV(RAND(),AVERAGE(LB_Retail, UB_Retail),(UB_Retail-LB_Retail/3.29))</f>
        <v>0.12248887287745946</v>
      </c>
      <c r="H46" s="5">
        <f ca="1">_xlfn.NORM.INV(RAND(),AVERAGE(LB_Food, UB_Food),(UB_Food-LB_Food/3.29))</f>
        <v>0.19895508350808197</v>
      </c>
      <c r="I46" s="5">
        <f ca="1">_xlfn.NORM.INV(RAND(),AVERAGE(LB_Services, UB_Services),(UB_Services-LB_Services/3.29))</f>
        <v>-4.9063680324516169E-2</v>
      </c>
      <c r="J46" s="5">
        <f ca="1">_xlfn.NORM.INV(RAND(),AVERAGE(LB_Other, UB_Other),(UB_Other-LB_Other/3.29))</f>
        <v>-8.1880695650851418E-2</v>
      </c>
      <c r="K46" s="13">
        <f t="shared" ca="1" si="2"/>
        <v>7296177.6737034861</v>
      </c>
      <c r="L46" s="13">
        <f t="shared" ca="1" si="3"/>
        <v>1498693.8543851024</v>
      </c>
      <c r="M46" s="13">
        <f t="shared" ca="1" si="4"/>
        <v>2020739.6793104033</v>
      </c>
      <c r="N46" s="13">
        <f t="shared" ca="1" si="5"/>
        <v>114764.91304364357</v>
      </c>
      <c r="O46" s="14">
        <f t="shared" ca="1" si="6"/>
        <v>10930376.120442636</v>
      </c>
    </row>
    <row r="47" spans="1:15" x14ac:dyDescent="0.2">
      <c r="A47">
        <v>45</v>
      </c>
      <c r="B47" s="9">
        <f>EOY_Retail</f>
        <v>6500000</v>
      </c>
      <c r="C47" s="9">
        <f>EOY_Food</f>
        <v>1250000</v>
      </c>
      <c r="D47" s="9">
        <f>EOY_Services</f>
        <v>2125000</v>
      </c>
      <c r="E47" s="9">
        <f>EOY_Other</f>
        <v>125000</v>
      </c>
      <c r="F47" s="9">
        <f t="shared" si="1"/>
        <v>10000000</v>
      </c>
      <c r="G47" s="5">
        <f ca="1">_xlfn.NORM.INV(RAND(),AVERAGE(LB_Retail, UB_Retail),(UB_Retail-LB_Retail/3.29))</f>
        <v>-4.6090961775328156E-2</v>
      </c>
      <c r="H47" s="5">
        <f ca="1">_xlfn.NORM.INV(RAND(),AVERAGE(LB_Food, UB_Food),(UB_Food-LB_Food/3.29))</f>
        <v>0.11643758313425015</v>
      </c>
      <c r="I47" s="5">
        <f ca="1">_xlfn.NORM.INV(RAND(),AVERAGE(LB_Services, UB_Services),(UB_Services-LB_Services/3.29))</f>
        <v>0.15001582333187843</v>
      </c>
      <c r="J47" s="5">
        <f ca="1">_xlfn.NORM.INV(RAND(),AVERAGE(LB_Other, UB_Other),(UB_Other-LB_Other/3.29))</f>
        <v>4.0633396093695581E-2</v>
      </c>
      <c r="K47" s="13">
        <f t="shared" ca="1" si="2"/>
        <v>6200408.7484603673</v>
      </c>
      <c r="L47" s="13">
        <f t="shared" ca="1" si="3"/>
        <v>1395546.9789178127</v>
      </c>
      <c r="M47" s="13">
        <f t="shared" ca="1" si="4"/>
        <v>2443783.6245802417</v>
      </c>
      <c r="N47" s="13">
        <f t="shared" ca="1" si="5"/>
        <v>130079.17451171194</v>
      </c>
      <c r="O47" s="14">
        <f t="shared" ca="1" si="6"/>
        <v>10169818.526470134</v>
      </c>
    </row>
    <row r="48" spans="1:15" x14ac:dyDescent="0.2">
      <c r="A48">
        <v>46</v>
      </c>
      <c r="B48" s="9">
        <f>EOY_Retail</f>
        <v>6500000</v>
      </c>
      <c r="C48" s="9">
        <f>EOY_Food</f>
        <v>1250000</v>
      </c>
      <c r="D48" s="9">
        <f>EOY_Services</f>
        <v>2125000</v>
      </c>
      <c r="E48" s="9">
        <f>EOY_Other</f>
        <v>125000</v>
      </c>
      <c r="F48" s="9">
        <f t="shared" si="1"/>
        <v>10000000</v>
      </c>
      <c r="G48" s="5">
        <f ca="1">_xlfn.NORM.INV(RAND(),AVERAGE(LB_Retail, UB_Retail),(UB_Retail-LB_Retail/3.29))</f>
        <v>-2.2661866943195046E-2</v>
      </c>
      <c r="H48" s="5">
        <f ca="1">_xlfn.NORM.INV(RAND(),AVERAGE(LB_Food, UB_Food),(UB_Food-LB_Food/3.29))</f>
        <v>3.6998660061569426E-3</v>
      </c>
      <c r="I48" s="5">
        <f ca="1">_xlfn.NORM.INV(RAND(),AVERAGE(LB_Services, UB_Services),(UB_Services-LB_Services/3.29))</f>
        <v>-6.1108883485234182E-2</v>
      </c>
      <c r="J48" s="5">
        <f ca="1">_xlfn.NORM.INV(RAND(),AVERAGE(LB_Other, UB_Other),(UB_Other-LB_Other/3.29))</f>
        <v>0.1161224734470795</v>
      </c>
      <c r="K48" s="13">
        <f t="shared" ca="1" si="2"/>
        <v>6352697.8648692323</v>
      </c>
      <c r="L48" s="13">
        <f t="shared" ca="1" si="3"/>
        <v>1254624.8325076962</v>
      </c>
      <c r="M48" s="13">
        <f t="shared" ca="1" si="4"/>
        <v>1995143.6225938774</v>
      </c>
      <c r="N48" s="13">
        <f t="shared" ca="1" si="5"/>
        <v>139515.30918088494</v>
      </c>
      <c r="O48" s="14">
        <f t="shared" ca="1" si="6"/>
        <v>9741981.6291516908</v>
      </c>
    </row>
    <row r="49" spans="1:15" x14ac:dyDescent="0.2">
      <c r="A49">
        <v>47</v>
      </c>
      <c r="B49" s="9">
        <f>EOY_Retail</f>
        <v>6500000</v>
      </c>
      <c r="C49" s="9">
        <f>EOY_Food</f>
        <v>1250000</v>
      </c>
      <c r="D49" s="9">
        <f>EOY_Services</f>
        <v>2125000</v>
      </c>
      <c r="E49" s="9">
        <f>EOY_Other</f>
        <v>125000</v>
      </c>
      <c r="F49" s="9">
        <f t="shared" si="1"/>
        <v>10000000</v>
      </c>
      <c r="G49" s="5">
        <f ca="1">_xlfn.NORM.INV(RAND(),AVERAGE(LB_Retail, UB_Retail),(UB_Retail-LB_Retail/3.29))</f>
        <v>0.12111264277798695</v>
      </c>
      <c r="H49" s="5">
        <f ca="1">_xlfn.NORM.INV(RAND(),AVERAGE(LB_Food, UB_Food),(UB_Food-LB_Food/3.29))</f>
        <v>0.18102942520703968</v>
      </c>
      <c r="I49" s="5">
        <f ca="1">_xlfn.NORM.INV(RAND(),AVERAGE(LB_Services, UB_Services),(UB_Services-LB_Services/3.29))</f>
        <v>8.8613576331865833E-3</v>
      </c>
      <c r="J49" s="5">
        <f ca="1">_xlfn.NORM.INV(RAND(),AVERAGE(LB_Other, UB_Other),(UB_Other-LB_Other/3.29))</f>
        <v>-3.61310810169213E-2</v>
      </c>
      <c r="K49" s="13">
        <f t="shared" ca="1" si="2"/>
        <v>7287232.1780569153</v>
      </c>
      <c r="L49" s="13">
        <f t="shared" ca="1" si="3"/>
        <v>1476286.7815087996</v>
      </c>
      <c r="M49" s="13">
        <f t="shared" ca="1" si="4"/>
        <v>2143830.3849705216</v>
      </c>
      <c r="N49" s="13">
        <f t="shared" ca="1" si="5"/>
        <v>120483.61487288483</v>
      </c>
      <c r="O49" s="14">
        <f t="shared" ca="1" si="6"/>
        <v>11027832.95940912</v>
      </c>
    </row>
    <row r="50" spans="1:15" x14ac:dyDescent="0.2">
      <c r="A50">
        <v>48</v>
      </c>
      <c r="B50" s="9">
        <f>EOY_Retail</f>
        <v>6500000</v>
      </c>
      <c r="C50" s="9">
        <f>EOY_Food</f>
        <v>1250000</v>
      </c>
      <c r="D50" s="9">
        <f>EOY_Services</f>
        <v>2125000</v>
      </c>
      <c r="E50" s="9">
        <f>EOY_Other</f>
        <v>125000</v>
      </c>
      <c r="F50" s="9">
        <f t="shared" si="1"/>
        <v>10000000</v>
      </c>
      <c r="G50" s="5">
        <f ca="1">_xlfn.NORM.INV(RAND(),AVERAGE(LB_Retail, UB_Retail),(UB_Retail-LB_Retail/3.29))</f>
        <v>-9.3018537518405969E-2</v>
      </c>
      <c r="H50" s="5">
        <f ca="1">_xlfn.NORM.INV(RAND(),AVERAGE(LB_Food, UB_Food),(UB_Food-LB_Food/3.29))</f>
        <v>0.1890353451540687</v>
      </c>
      <c r="I50" s="5">
        <f ca="1">_xlfn.NORM.INV(RAND(),AVERAGE(LB_Services, UB_Services),(UB_Services-LB_Services/3.29))</f>
        <v>4.0168392395542325E-2</v>
      </c>
      <c r="J50" s="5">
        <f ca="1">_xlfn.NORM.INV(RAND(),AVERAGE(LB_Other, UB_Other),(UB_Other-LB_Other/3.29))</f>
        <v>-3.8219480812113744E-2</v>
      </c>
      <c r="K50" s="13">
        <f t="shared" ca="1" si="2"/>
        <v>5895379.506130361</v>
      </c>
      <c r="L50" s="13">
        <f t="shared" ca="1" si="3"/>
        <v>1486294.181442586</v>
      </c>
      <c r="M50" s="13">
        <f t="shared" ca="1" si="4"/>
        <v>2210357.8338405271</v>
      </c>
      <c r="N50" s="13">
        <f t="shared" ca="1" si="5"/>
        <v>120222.56489848577</v>
      </c>
      <c r="O50" s="14">
        <f t="shared" ca="1" si="6"/>
        <v>9712254.0863119587</v>
      </c>
    </row>
    <row r="51" spans="1:15" x14ac:dyDescent="0.2">
      <c r="A51">
        <v>49</v>
      </c>
      <c r="B51" s="9">
        <f>EOY_Retail</f>
        <v>6500000</v>
      </c>
      <c r="C51" s="9">
        <f>EOY_Food</f>
        <v>1250000</v>
      </c>
      <c r="D51" s="9">
        <f>EOY_Services</f>
        <v>2125000</v>
      </c>
      <c r="E51" s="9">
        <f>EOY_Other</f>
        <v>125000</v>
      </c>
      <c r="F51" s="9">
        <f t="shared" si="1"/>
        <v>10000000</v>
      </c>
      <c r="G51" s="5">
        <f ca="1">_xlfn.NORM.INV(RAND(),AVERAGE(LB_Retail, UB_Retail),(UB_Retail-LB_Retail/3.29))</f>
        <v>-6.7768042995295319E-2</v>
      </c>
      <c r="H51" s="5">
        <f ca="1">_xlfn.NORM.INV(RAND(),AVERAGE(LB_Food, UB_Food),(UB_Food-LB_Food/3.29))</f>
        <v>4.5475299187113898E-2</v>
      </c>
      <c r="I51" s="5">
        <f ca="1">_xlfn.NORM.INV(RAND(),AVERAGE(LB_Services, UB_Services),(UB_Services-LB_Services/3.29))</f>
        <v>-9.302175845588137E-2</v>
      </c>
      <c r="J51" s="5">
        <f ca="1">_xlfn.NORM.INV(RAND(),AVERAGE(LB_Other, UB_Other),(UB_Other-LB_Other/3.29))</f>
        <v>4.6258424103059838E-2</v>
      </c>
      <c r="K51" s="13">
        <f t="shared" ca="1" si="2"/>
        <v>6059507.7205305798</v>
      </c>
      <c r="L51" s="13">
        <f t="shared" ca="1" si="3"/>
        <v>1306844.1239838924</v>
      </c>
      <c r="M51" s="13">
        <f t="shared" ca="1" si="4"/>
        <v>1927328.7632812522</v>
      </c>
      <c r="N51" s="13">
        <f t="shared" ca="1" si="5"/>
        <v>130782.30301288249</v>
      </c>
      <c r="O51" s="14">
        <f t="shared" ca="1" si="6"/>
        <v>9424462.9108086079</v>
      </c>
    </row>
    <row r="52" spans="1:15" x14ac:dyDescent="0.2">
      <c r="A52">
        <v>50</v>
      </c>
      <c r="B52" s="9">
        <f>EOY_Retail</f>
        <v>6500000</v>
      </c>
      <c r="C52" s="9">
        <f>EOY_Food</f>
        <v>1250000</v>
      </c>
      <c r="D52" s="9">
        <f>EOY_Services</f>
        <v>2125000</v>
      </c>
      <c r="E52" s="9">
        <f>EOY_Other</f>
        <v>125000</v>
      </c>
      <c r="F52" s="9">
        <f t="shared" si="1"/>
        <v>10000000</v>
      </c>
      <c r="G52" s="5">
        <f ca="1">_xlfn.NORM.INV(RAND(),AVERAGE(LB_Retail, UB_Retail),(UB_Retail-LB_Retail/3.29))</f>
        <v>6.2748438125120376E-2</v>
      </c>
      <c r="H52" s="5">
        <f ca="1">_xlfn.NORM.INV(RAND(),AVERAGE(LB_Food, UB_Food),(UB_Food-LB_Food/3.29))</f>
        <v>0.11198045178788799</v>
      </c>
      <c r="I52" s="5">
        <f ca="1">_xlfn.NORM.INV(RAND(),AVERAGE(LB_Services, UB_Services),(UB_Services-LB_Services/3.29))</f>
        <v>2.528816493373931E-2</v>
      </c>
      <c r="J52" s="5">
        <f ca="1">_xlfn.NORM.INV(RAND(),AVERAGE(LB_Other, UB_Other),(UB_Other-LB_Other/3.29))</f>
        <v>0.22974341290394257</v>
      </c>
      <c r="K52" s="13">
        <f t="shared" ca="1" si="2"/>
        <v>6907864.8478132831</v>
      </c>
      <c r="L52" s="13">
        <f t="shared" ca="1" si="3"/>
        <v>1389975.5647348599</v>
      </c>
      <c r="M52" s="13">
        <f t="shared" ca="1" si="4"/>
        <v>2178737.3504841961</v>
      </c>
      <c r="N52" s="13">
        <f t="shared" ca="1" si="5"/>
        <v>153717.92661299283</v>
      </c>
      <c r="O52" s="14">
        <f t="shared" ca="1" si="6"/>
        <v>10630295.689645333</v>
      </c>
    </row>
    <row r="53" spans="1:15" x14ac:dyDescent="0.2">
      <c r="A53">
        <v>51</v>
      </c>
      <c r="B53" s="9">
        <f>EOY_Retail</f>
        <v>6500000</v>
      </c>
      <c r="C53" s="9">
        <f>EOY_Food</f>
        <v>1250000</v>
      </c>
      <c r="D53" s="9">
        <f>EOY_Services</f>
        <v>2125000</v>
      </c>
      <c r="E53" s="9">
        <f>EOY_Other</f>
        <v>125000</v>
      </c>
      <c r="F53" s="9">
        <f t="shared" si="1"/>
        <v>10000000</v>
      </c>
      <c r="G53" s="5">
        <f ca="1">_xlfn.NORM.INV(RAND(),AVERAGE(LB_Retail, UB_Retail),(UB_Retail-LB_Retail/3.29))</f>
        <v>3.3578805931862424E-2</v>
      </c>
      <c r="H53" s="5">
        <f ca="1">_xlfn.NORM.INV(RAND(),AVERAGE(LB_Food, UB_Food),(UB_Food-LB_Food/3.29))</f>
        <v>2.0297888410557664E-2</v>
      </c>
      <c r="I53" s="5">
        <f ca="1">_xlfn.NORM.INV(RAND(),AVERAGE(LB_Services, UB_Services),(UB_Services-LB_Services/3.29))</f>
        <v>5.4971460376907866E-2</v>
      </c>
      <c r="J53" s="5">
        <f ca="1">_xlfn.NORM.INV(RAND(),AVERAGE(LB_Other, UB_Other),(UB_Other-LB_Other/3.29))</f>
        <v>-3.658312323184848E-2</v>
      </c>
      <c r="K53" s="13">
        <f t="shared" ca="1" si="2"/>
        <v>6718262.2385571059</v>
      </c>
      <c r="L53" s="13">
        <f t="shared" ca="1" si="3"/>
        <v>1275372.360513197</v>
      </c>
      <c r="M53" s="13">
        <f t="shared" ca="1" si="4"/>
        <v>2241814.3533009291</v>
      </c>
      <c r="N53" s="13">
        <f t="shared" ca="1" si="5"/>
        <v>120427.10959601893</v>
      </c>
      <c r="O53" s="14">
        <f t="shared" ca="1" si="6"/>
        <v>10355876.061967252</v>
      </c>
    </row>
    <row r="54" spans="1:15" x14ac:dyDescent="0.2">
      <c r="A54">
        <v>52</v>
      </c>
      <c r="B54" s="9">
        <f>EOY_Retail</f>
        <v>6500000</v>
      </c>
      <c r="C54" s="9">
        <f>EOY_Food</f>
        <v>1250000</v>
      </c>
      <c r="D54" s="9">
        <f>EOY_Services</f>
        <v>2125000</v>
      </c>
      <c r="E54" s="9">
        <f>EOY_Other</f>
        <v>125000</v>
      </c>
      <c r="F54" s="9">
        <f t="shared" si="1"/>
        <v>10000000</v>
      </c>
      <c r="G54" s="5">
        <f ca="1">_xlfn.NORM.INV(RAND(),AVERAGE(LB_Retail, UB_Retail),(UB_Retail-LB_Retail/3.29))</f>
        <v>-2.9748419570440665E-2</v>
      </c>
      <c r="H54" s="5">
        <f ca="1">_xlfn.NORM.INV(RAND(),AVERAGE(LB_Food, UB_Food),(UB_Food-LB_Food/3.29))</f>
        <v>5.2214234031151295E-2</v>
      </c>
      <c r="I54" s="5">
        <f ca="1">_xlfn.NORM.INV(RAND(),AVERAGE(LB_Services, UB_Services),(UB_Services-LB_Services/3.29))</f>
        <v>-6.1593723638215449E-2</v>
      </c>
      <c r="J54" s="5">
        <f ca="1">_xlfn.NORM.INV(RAND(),AVERAGE(LB_Other, UB_Other),(UB_Other-LB_Other/3.29))</f>
        <v>-6.6074584186809712E-2</v>
      </c>
      <c r="K54" s="13">
        <f t="shared" ca="1" si="2"/>
        <v>6306635.2727921354</v>
      </c>
      <c r="L54" s="13">
        <f t="shared" ca="1" si="3"/>
        <v>1315267.7925389393</v>
      </c>
      <c r="M54" s="13">
        <f t="shared" ca="1" si="4"/>
        <v>1994113.3372687921</v>
      </c>
      <c r="N54" s="13">
        <f t="shared" ca="1" si="5"/>
        <v>116740.67697664879</v>
      </c>
      <c r="O54" s="14">
        <f t="shared" ca="1" si="6"/>
        <v>9732757.0795765165</v>
      </c>
    </row>
    <row r="55" spans="1:15" x14ac:dyDescent="0.2">
      <c r="A55">
        <v>53</v>
      </c>
      <c r="B55" s="9">
        <f>EOY_Retail</f>
        <v>6500000</v>
      </c>
      <c r="C55" s="9">
        <f>EOY_Food</f>
        <v>1250000</v>
      </c>
      <c r="D55" s="9">
        <f>EOY_Services</f>
        <v>2125000</v>
      </c>
      <c r="E55" s="9">
        <f>EOY_Other</f>
        <v>125000</v>
      </c>
      <c r="F55" s="9">
        <f t="shared" si="1"/>
        <v>10000000</v>
      </c>
      <c r="G55" s="5">
        <f ca="1">_xlfn.NORM.INV(RAND(),AVERAGE(LB_Retail, UB_Retail),(UB_Retail-LB_Retail/3.29))</f>
        <v>-3.6787813149330231E-2</v>
      </c>
      <c r="H55" s="5">
        <f ca="1">_xlfn.NORM.INV(RAND(),AVERAGE(LB_Food, UB_Food),(UB_Food-LB_Food/3.29))</f>
        <v>-1.3296022089753248E-2</v>
      </c>
      <c r="I55" s="5">
        <f ca="1">_xlfn.NORM.INV(RAND(),AVERAGE(LB_Services, UB_Services),(UB_Services-LB_Services/3.29))</f>
        <v>4.8203470548649888E-2</v>
      </c>
      <c r="J55" s="5">
        <f ca="1">_xlfn.NORM.INV(RAND(),AVERAGE(LB_Other, UB_Other),(UB_Other-LB_Other/3.29))</f>
        <v>1.8150624625853144E-2</v>
      </c>
      <c r="K55" s="13">
        <f t="shared" ca="1" si="2"/>
        <v>6260879.2145293532</v>
      </c>
      <c r="L55" s="13">
        <f t="shared" ca="1" si="3"/>
        <v>1233379.9723878084</v>
      </c>
      <c r="M55" s="13">
        <f t="shared" ca="1" si="4"/>
        <v>2227432.3749158811</v>
      </c>
      <c r="N55" s="13">
        <f t="shared" ca="1" si="5"/>
        <v>127268.82807823164</v>
      </c>
      <c r="O55" s="14">
        <f t="shared" ca="1" si="6"/>
        <v>9848960.3899112735</v>
      </c>
    </row>
    <row r="56" spans="1:15" x14ac:dyDescent="0.2">
      <c r="A56">
        <v>54</v>
      </c>
      <c r="B56" s="9">
        <f>EOY_Retail</f>
        <v>6500000</v>
      </c>
      <c r="C56" s="9">
        <f>EOY_Food</f>
        <v>1250000</v>
      </c>
      <c r="D56" s="9">
        <f>EOY_Services</f>
        <v>2125000</v>
      </c>
      <c r="E56" s="9">
        <f>EOY_Other</f>
        <v>125000</v>
      </c>
      <c r="F56" s="9">
        <f t="shared" si="1"/>
        <v>10000000</v>
      </c>
      <c r="G56" s="5">
        <f ca="1">_xlfn.NORM.INV(RAND(),AVERAGE(LB_Retail, UB_Retail),(UB_Retail-LB_Retail/3.29))</f>
        <v>-0.15563545844000173</v>
      </c>
      <c r="H56" s="5">
        <f ca="1">_xlfn.NORM.INV(RAND(),AVERAGE(LB_Food, UB_Food),(UB_Food-LB_Food/3.29))</f>
        <v>-5.7116185916822639E-2</v>
      </c>
      <c r="I56" s="5">
        <f ca="1">_xlfn.NORM.INV(RAND(),AVERAGE(LB_Services, UB_Services),(UB_Services-LB_Services/3.29))</f>
        <v>-0.13757620306373056</v>
      </c>
      <c r="J56" s="5">
        <f ca="1">_xlfn.NORM.INV(RAND(),AVERAGE(LB_Other, UB_Other),(UB_Other-LB_Other/3.29))</f>
        <v>-7.6115355487479844E-2</v>
      </c>
      <c r="K56" s="13">
        <f t="shared" ca="1" si="2"/>
        <v>5488369.5201399885</v>
      </c>
      <c r="L56" s="13">
        <f t="shared" ca="1" si="3"/>
        <v>1178604.7676039718</v>
      </c>
      <c r="M56" s="13">
        <f t="shared" ca="1" si="4"/>
        <v>1832650.5684895727</v>
      </c>
      <c r="N56" s="13">
        <f t="shared" ca="1" si="5"/>
        <v>115485.58056406502</v>
      </c>
      <c r="O56" s="14">
        <f t="shared" ca="1" si="6"/>
        <v>8615110.4367975984</v>
      </c>
    </row>
    <row r="57" spans="1:15" x14ac:dyDescent="0.2">
      <c r="A57">
        <v>55</v>
      </c>
      <c r="B57" s="9">
        <f>EOY_Retail</f>
        <v>6500000</v>
      </c>
      <c r="C57" s="9">
        <f>EOY_Food</f>
        <v>1250000</v>
      </c>
      <c r="D57" s="9">
        <f>EOY_Services</f>
        <v>2125000</v>
      </c>
      <c r="E57" s="9">
        <f>EOY_Other</f>
        <v>125000</v>
      </c>
      <c r="F57" s="9">
        <f t="shared" si="1"/>
        <v>10000000</v>
      </c>
      <c r="G57" s="5">
        <f ca="1">_xlfn.NORM.INV(RAND(),AVERAGE(LB_Retail, UB_Retail),(UB_Retail-LB_Retail/3.29))</f>
        <v>0.22608355103711883</v>
      </c>
      <c r="H57" s="5">
        <f ca="1">_xlfn.NORM.INV(RAND(),AVERAGE(LB_Food, UB_Food),(UB_Food-LB_Food/3.29))</f>
        <v>-0.1053885551253842</v>
      </c>
      <c r="I57" s="5">
        <f ca="1">_xlfn.NORM.INV(RAND(),AVERAGE(LB_Services, UB_Services),(UB_Services-LB_Services/3.29))</f>
        <v>-2.0330244988152592E-2</v>
      </c>
      <c r="J57" s="5">
        <f ca="1">_xlfn.NORM.INV(RAND(),AVERAGE(LB_Other, UB_Other),(UB_Other-LB_Other/3.29))</f>
        <v>-8.0936426163203026E-2</v>
      </c>
      <c r="K57" s="13">
        <f t="shared" ca="1" si="2"/>
        <v>7969543.0817412725</v>
      </c>
      <c r="L57" s="13">
        <f t="shared" ca="1" si="3"/>
        <v>1118264.3060932697</v>
      </c>
      <c r="M57" s="13">
        <f t="shared" ca="1" si="4"/>
        <v>2081798.2294001756</v>
      </c>
      <c r="N57" s="13">
        <f t="shared" ca="1" si="5"/>
        <v>114882.94672959961</v>
      </c>
      <c r="O57" s="14">
        <f t="shared" ca="1" si="6"/>
        <v>11284488.563964318</v>
      </c>
    </row>
    <row r="58" spans="1:15" x14ac:dyDescent="0.2">
      <c r="A58">
        <v>56</v>
      </c>
      <c r="B58" s="9">
        <f>EOY_Retail</f>
        <v>6500000</v>
      </c>
      <c r="C58" s="9">
        <f>EOY_Food</f>
        <v>1250000</v>
      </c>
      <c r="D58" s="9">
        <f>EOY_Services</f>
        <v>2125000</v>
      </c>
      <c r="E58" s="9">
        <f>EOY_Other</f>
        <v>125000</v>
      </c>
      <c r="F58" s="9">
        <f t="shared" si="1"/>
        <v>10000000</v>
      </c>
      <c r="G58" s="5">
        <f ca="1">_xlfn.NORM.INV(RAND(),AVERAGE(LB_Retail, UB_Retail),(UB_Retail-LB_Retail/3.29))</f>
        <v>-7.2289713557406848E-2</v>
      </c>
      <c r="H58" s="5">
        <f ca="1">_xlfn.NORM.INV(RAND(),AVERAGE(LB_Food, UB_Food),(UB_Food-LB_Food/3.29))</f>
        <v>-5.3672850460578528E-2</v>
      </c>
      <c r="I58" s="5">
        <f ca="1">_xlfn.NORM.INV(RAND(),AVERAGE(LB_Services, UB_Services),(UB_Services-LB_Services/3.29))</f>
        <v>7.3871241680144431E-2</v>
      </c>
      <c r="J58" s="5">
        <f ca="1">_xlfn.NORM.INV(RAND(),AVERAGE(LB_Other, UB_Other),(UB_Other-LB_Other/3.29))</f>
        <v>0.10891969871237285</v>
      </c>
      <c r="K58" s="13">
        <f t="shared" ca="1" si="2"/>
        <v>6030116.8618768556</v>
      </c>
      <c r="L58" s="13">
        <f t="shared" ca="1" si="3"/>
        <v>1182908.9369242769</v>
      </c>
      <c r="M58" s="13">
        <f t="shared" ca="1" si="4"/>
        <v>2281976.3885703068</v>
      </c>
      <c r="N58" s="13">
        <f t="shared" ca="1" si="5"/>
        <v>138614.96233904661</v>
      </c>
      <c r="O58" s="14">
        <f t="shared" ca="1" si="6"/>
        <v>9633617.1497104876</v>
      </c>
    </row>
    <row r="59" spans="1:15" x14ac:dyDescent="0.2">
      <c r="A59">
        <v>57</v>
      </c>
      <c r="B59" s="9">
        <f>EOY_Retail</f>
        <v>6500000</v>
      </c>
      <c r="C59" s="9">
        <f>EOY_Food</f>
        <v>1250000</v>
      </c>
      <c r="D59" s="9">
        <f>EOY_Services</f>
        <v>2125000</v>
      </c>
      <c r="E59" s="9">
        <f>EOY_Other</f>
        <v>125000</v>
      </c>
      <c r="F59" s="9">
        <f t="shared" si="1"/>
        <v>10000000</v>
      </c>
      <c r="G59" s="5">
        <f ca="1">_xlfn.NORM.INV(RAND(),AVERAGE(LB_Retail, UB_Retail),(UB_Retail-LB_Retail/3.29))</f>
        <v>-1.7472972132753666E-2</v>
      </c>
      <c r="H59" s="5">
        <f ca="1">_xlfn.NORM.INV(RAND(),AVERAGE(LB_Food, UB_Food),(UB_Food-LB_Food/3.29))</f>
        <v>-1.5529888031569041E-2</v>
      </c>
      <c r="I59" s="5">
        <f ca="1">_xlfn.NORM.INV(RAND(),AVERAGE(LB_Services, UB_Services),(UB_Services-LB_Services/3.29))</f>
        <v>9.0243655095190528E-2</v>
      </c>
      <c r="J59" s="5">
        <f ca="1">_xlfn.NORM.INV(RAND(),AVERAGE(LB_Other, UB_Other),(UB_Other-LB_Other/3.29))</f>
        <v>-7.4553927813765269E-2</v>
      </c>
      <c r="K59" s="13">
        <f t="shared" ca="1" si="2"/>
        <v>6386425.6811371008</v>
      </c>
      <c r="L59" s="13">
        <f t="shared" ca="1" si="3"/>
        <v>1230587.6399605386</v>
      </c>
      <c r="M59" s="13">
        <f t="shared" ca="1" si="4"/>
        <v>2316767.7670772802</v>
      </c>
      <c r="N59" s="13">
        <f t="shared" ca="1" si="5"/>
        <v>115680.75902327934</v>
      </c>
      <c r="O59" s="14">
        <f t="shared" ca="1" si="6"/>
        <v>10049461.847198199</v>
      </c>
    </row>
    <row r="60" spans="1:15" x14ac:dyDescent="0.2">
      <c r="A60">
        <v>58</v>
      </c>
      <c r="B60" s="9">
        <f>EOY_Retail</f>
        <v>6500000</v>
      </c>
      <c r="C60" s="9">
        <f>EOY_Food</f>
        <v>1250000</v>
      </c>
      <c r="D60" s="9">
        <f>EOY_Services</f>
        <v>2125000</v>
      </c>
      <c r="E60" s="9">
        <f>EOY_Other</f>
        <v>125000</v>
      </c>
      <c r="F60" s="9">
        <f t="shared" si="1"/>
        <v>10000000</v>
      </c>
      <c r="G60" s="5">
        <f ca="1">_xlfn.NORM.INV(RAND(),AVERAGE(LB_Retail, UB_Retail),(UB_Retail-LB_Retail/3.29))</f>
        <v>5.7753929871472223E-2</v>
      </c>
      <c r="H60" s="5">
        <f ca="1">_xlfn.NORM.INV(RAND(),AVERAGE(LB_Food, UB_Food),(UB_Food-LB_Food/3.29))</f>
        <v>-8.551571972928473E-3</v>
      </c>
      <c r="I60" s="5">
        <f ca="1">_xlfn.NORM.INV(RAND(),AVERAGE(LB_Services, UB_Services),(UB_Services-LB_Services/3.29))</f>
        <v>-0.10834013981117546</v>
      </c>
      <c r="J60" s="5">
        <f ca="1">_xlfn.NORM.INV(RAND(),AVERAGE(LB_Other, UB_Other),(UB_Other-LB_Other/3.29))</f>
        <v>-0.1711683930938305</v>
      </c>
      <c r="K60" s="13">
        <f t="shared" ca="1" si="2"/>
        <v>6875400.5441645691</v>
      </c>
      <c r="L60" s="13">
        <f t="shared" ca="1" si="3"/>
        <v>1239310.5350338395</v>
      </c>
      <c r="M60" s="13">
        <f t="shared" ca="1" si="4"/>
        <v>1894777.2029012523</v>
      </c>
      <c r="N60" s="13">
        <f t="shared" ca="1" si="5"/>
        <v>103603.95086327119</v>
      </c>
      <c r="O60" s="14">
        <f t="shared" ca="1" si="6"/>
        <v>10113092.232962932</v>
      </c>
    </row>
    <row r="61" spans="1:15" x14ac:dyDescent="0.2">
      <c r="A61">
        <v>59</v>
      </c>
      <c r="B61" s="9">
        <f>EOY_Retail</f>
        <v>6500000</v>
      </c>
      <c r="C61" s="9">
        <f>EOY_Food</f>
        <v>1250000</v>
      </c>
      <c r="D61" s="9">
        <f>EOY_Services</f>
        <v>2125000</v>
      </c>
      <c r="E61" s="9">
        <f>EOY_Other</f>
        <v>125000</v>
      </c>
      <c r="F61" s="9">
        <f t="shared" si="1"/>
        <v>10000000</v>
      </c>
      <c r="G61" s="5">
        <f ca="1">_xlfn.NORM.INV(RAND(),AVERAGE(LB_Retail, UB_Retail),(UB_Retail-LB_Retail/3.29))</f>
        <v>0.10300836395177818</v>
      </c>
      <c r="H61" s="5">
        <f ca="1">_xlfn.NORM.INV(RAND(),AVERAGE(LB_Food, UB_Food),(UB_Food-LB_Food/3.29))</f>
        <v>2.3942201747902105E-2</v>
      </c>
      <c r="I61" s="5">
        <f ca="1">_xlfn.NORM.INV(RAND(),AVERAGE(LB_Services, UB_Services),(UB_Services-LB_Services/3.29))</f>
        <v>-5.7118962598049002E-2</v>
      </c>
      <c r="J61" s="5">
        <f ca="1">_xlfn.NORM.INV(RAND(),AVERAGE(LB_Other, UB_Other),(UB_Other-LB_Other/3.29))</f>
        <v>1.7512664561563619E-2</v>
      </c>
      <c r="K61" s="13">
        <f t="shared" ca="1" si="2"/>
        <v>7169554.3656865591</v>
      </c>
      <c r="L61" s="13">
        <f t="shared" ca="1" si="3"/>
        <v>1279927.7521848776</v>
      </c>
      <c r="M61" s="13">
        <f t="shared" ca="1" si="4"/>
        <v>2003622.2044791458</v>
      </c>
      <c r="N61" s="13">
        <f t="shared" ca="1" si="5"/>
        <v>127189.08307019544</v>
      </c>
      <c r="O61" s="14">
        <f t="shared" ca="1" si="6"/>
        <v>10580293.40542078</v>
      </c>
    </row>
    <row r="62" spans="1:15" x14ac:dyDescent="0.2">
      <c r="A62">
        <v>60</v>
      </c>
      <c r="B62" s="9">
        <f>EOY_Retail</f>
        <v>6500000</v>
      </c>
      <c r="C62" s="9">
        <f>EOY_Food</f>
        <v>1250000</v>
      </c>
      <c r="D62" s="9">
        <f>EOY_Services</f>
        <v>2125000</v>
      </c>
      <c r="E62" s="9">
        <f>EOY_Other</f>
        <v>125000</v>
      </c>
      <c r="F62" s="9">
        <f t="shared" si="1"/>
        <v>10000000</v>
      </c>
      <c r="G62" s="5">
        <f ca="1">_xlfn.NORM.INV(RAND(),AVERAGE(LB_Retail, UB_Retail),(UB_Retail-LB_Retail/3.29))</f>
        <v>7.3913103048986906E-2</v>
      </c>
      <c r="H62" s="5">
        <f ca="1">_xlfn.NORM.INV(RAND(),AVERAGE(LB_Food, UB_Food),(UB_Food-LB_Food/3.29))</f>
        <v>-4.324253321027623E-3</v>
      </c>
      <c r="I62" s="5">
        <f ca="1">_xlfn.NORM.INV(RAND(),AVERAGE(LB_Services, UB_Services),(UB_Services-LB_Services/3.29))</f>
        <v>-0.13683506113607732</v>
      </c>
      <c r="J62" s="5">
        <f ca="1">_xlfn.NORM.INV(RAND(),AVERAGE(LB_Other, UB_Other),(UB_Other-LB_Other/3.29))</f>
        <v>0.14464464679031011</v>
      </c>
      <c r="K62" s="13">
        <f t="shared" ca="1" si="2"/>
        <v>6980435.1698184144</v>
      </c>
      <c r="L62" s="13">
        <f t="shared" ca="1" si="3"/>
        <v>1244594.6833487155</v>
      </c>
      <c r="M62" s="13">
        <f t="shared" ca="1" si="4"/>
        <v>1834225.4950858357</v>
      </c>
      <c r="N62" s="13">
        <f t="shared" ca="1" si="5"/>
        <v>143080.58084878878</v>
      </c>
      <c r="O62" s="14">
        <f t="shared" ca="1" si="6"/>
        <v>10202335.929101754</v>
      </c>
    </row>
    <row r="63" spans="1:15" x14ac:dyDescent="0.2">
      <c r="A63">
        <v>61</v>
      </c>
      <c r="B63" s="9">
        <f>EOY_Retail</f>
        <v>6500000</v>
      </c>
      <c r="C63" s="9">
        <f>EOY_Food</f>
        <v>1250000</v>
      </c>
      <c r="D63" s="9">
        <f>EOY_Services</f>
        <v>2125000</v>
      </c>
      <c r="E63" s="9">
        <f>EOY_Other</f>
        <v>125000</v>
      </c>
      <c r="F63" s="9">
        <f t="shared" si="1"/>
        <v>10000000</v>
      </c>
      <c r="G63" s="5">
        <f ca="1">_xlfn.NORM.INV(RAND(),AVERAGE(LB_Retail, UB_Retail),(UB_Retail-LB_Retail/3.29))</f>
        <v>6.617869774026322E-2</v>
      </c>
      <c r="H63" s="5">
        <f ca="1">_xlfn.NORM.INV(RAND(),AVERAGE(LB_Food, UB_Food),(UB_Food-LB_Food/3.29))</f>
        <v>-3.7184002891116549E-3</v>
      </c>
      <c r="I63" s="5">
        <f ca="1">_xlfn.NORM.INV(RAND(),AVERAGE(LB_Services, UB_Services),(UB_Services-LB_Services/3.29))</f>
        <v>-8.2870485954886997E-2</v>
      </c>
      <c r="J63" s="5">
        <f ca="1">_xlfn.NORM.INV(RAND(),AVERAGE(LB_Other, UB_Other),(UB_Other-LB_Other/3.29))</f>
        <v>1.9299378109396303E-2</v>
      </c>
      <c r="K63" s="13">
        <f t="shared" ca="1" si="2"/>
        <v>6930161.535311711</v>
      </c>
      <c r="L63" s="13">
        <f t="shared" ca="1" si="3"/>
        <v>1245351.9996386105</v>
      </c>
      <c r="M63" s="13">
        <f t="shared" ca="1" si="4"/>
        <v>1948900.2173458652</v>
      </c>
      <c r="N63" s="13">
        <f t="shared" ca="1" si="5"/>
        <v>127412.42226367455</v>
      </c>
      <c r="O63" s="14">
        <f t="shared" ca="1" si="6"/>
        <v>10251826.174559861</v>
      </c>
    </row>
    <row r="64" spans="1:15" x14ac:dyDescent="0.2">
      <c r="A64">
        <v>62</v>
      </c>
      <c r="B64" s="9">
        <f>EOY_Retail</f>
        <v>6500000</v>
      </c>
      <c r="C64" s="9">
        <f>EOY_Food</f>
        <v>1250000</v>
      </c>
      <c r="D64" s="9">
        <f>EOY_Services</f>
        <v>2125000</v>
      </c>
      <c r="E64" s="9">
        <f>EOY_Other</f>
        <v>125000</v>
      </c>
      <c r="F64" s="9">
        <f t="shared" si="1"/>
        <v>10000000</v>
      </c>
      <c r="G64" s="5">
        <f ca="1">_xlfn.NORM.INV(RAND(),AVERAGE(LB_Retail, UB_Retail),(UB_Retail-LB_Retail/3.29))</f>
        <v>9.4420668995797929E-2</v>
      </c>
      <c r="H64" s="5">
        <f ca="1">_xlfn.NORM.INV(RAND(),AVERAGE(LB_Food, UB_Food),(UB_Food-LB_Food/3.29))</f>
        <v>-7.5915872889191688E-2</v>
      </c>
      <c r="I64" s="5">
        <f ca="1">_xlfn.NORM.INV(RAND(),AVERAGE(LB_Services, UB_Services),(UB_Services-LB_Services/3.29))</f>
        <v>0.20719760122051498</v>
      </c>
      <c r="J64" s="5">
        <f ca="1">_xlfn.NORM.INV(RAND(),AVERAGE(LB_Other, UB_Other),(UB_Other-LB_Other/3.29))</f>
        <v>1.4372989996294569E-3</v>
      </c>
      <c r="K64" s="13">
        <f t="shared" ca="1" si="2"/>
        <v>7113734.3484726856</v>
      </c>
      <c r="L64" s="13">
        <f t="shared" ca="1" si="3"/>
        <v>1155105.1588885104</v>
      </c>
      <c r="M64" s="13">
        <f t="shared" ca="1" si="4"/>
        <v>2565294.9025935945</v>
      </c>
      <c r="N64" s="13">
        <f t="shared" ca="1" si="5"/>
        <v>125179.66237495368</v>
      </c>
      <c r="O64" s="14">
        <f t="shared" ca="1" si="6"/>
        <v>10959314.072329743</v>
      </c>
    </row>
    <row r="65" spans="1:15" x14ac:dyDescent="0.2">
      <c r="A65">
        <v>63</v>
      </c>
      <c r="B65" s="9">
        <f>EOY_Retail</f>
        <v>6500000</v>
      </c>
      <c r="C65" s="9">
        <f>EOY_Food</f>
        <v>1250000</v>
      </c>
      <c r="D65" s="9">
        <f>EOY_Services</f>
        <v>2125000</v>
      </c>
      <c r="E65" s="9">
        <f>EOY_Other</f>
        <v>125000</v>
      </c>
      <c r="F65" s="9">
        <f t="shared" si="1"/>
        <v>10000000</v>
      </c>
      <c r="G65" s="5">
        <f ca="1">_xlfn.NORM.INV(RAND(),AVERAGE(LB_Retail, UB_Retail),(UB_Retail-LB_Retail/3.29))</f>
        <v>7.5104745818133506E-2</v>
      </c>
      <c r="H65" s="5">
        <f ca="1">_xlfn.NORM.INV(RAND(),AVERAGE(LB_Food, UB_Food),(UB_Food-LB_Food/3.29))</f>
        <v>0.13512483030237338</v>
      </c>
      <c r="I65" s="5">
        <f ca="1">_xlfn.NORM.INV(RAND(),AVERAGE(LB_Services, UB_Services),(UB_Services-LB_Services/3.29))</f>
        <v>9.8003368022072296E-2</v>
      </c>
      <c r="J65" s="5">
        <f ca="1">_xlfn.NORM.INV(RAND(),AVERAGE(LB_Other, UB_Other),(UB_Other-LB_Other/3.29))</f>
        <v>-4.9227412628132091E-3</v>
      </c>
      <c r="K65" s="13">
        <f t="shared" ca="1" si="2"/>
        <v>6988180.847817868</v>
      </c>
      <c r="L65" s="13">
        <f t="shared" ca="1" si="3"/>
        <v>1418906.0378779666</v>
      </c>
      <c r="M65" s="13">
        <f t="shared" ca="1" si="4"/>
        <v>2333257.1570469034</v>
      </c>
      <c r="N65" s="13">
        <f t="shared" ca="1" si="5"/>
        <v>124384.65734214835</v>
      </c>
      <c r="O65" s="14">
        <f t="shared" ca="1" si="6"/>
        <v>10864728.700084886</v>
      </c>
    </row>
    <row r="66" spans="1:15" x14ac:dyDescent="0.2">
      <c r="A66">
        <v>64</v>
      </c>
      <c r="B66" s="9">
        <f>EOY_Retail</f>
        <v>6500000</v>
      </c>
      <c r="C66" s="9">
        <f>EOY_Food</f>
        <v>1250000</v>
      </c>
      <c r="D66" s="9">
        <f>EOY_Services</f>
        <v>2125000</v>
      </c>
      <c r="E66" s="9">
        <f>EOY_Other</f>
        <v>125000</v>
      </c>
      <c r="F66" s="9">
        <f t="shared" si="1"/>
        <v>10000000</v>
      </c>
      <c r="G66" s="5">
        <f ca="1">_xlfn.NORM.INV(RAND(),AVERAGE(LB_Retail, UB_Retail),(UB_Retail-LB_Retail/3.29))</f>
        <v>2.8835606899695925E-2</v>
      </c>
      <c r="H66" s="5">
        <f ca="1">_xlfn.NORM.INV(RAND(),AVERAGE(LB_Food, UB_Food),(UB_Food-LB_Food/3.29))</f>
        <v>1.6078109335785861E-2</v>
      </c>
      <c r="I66" s="5">
        <f ca="1">_xlfn.NORM.INV(RAND(),AVERAGE(LB_Services, UB_Services),(UB_Services-LB_Services/3.29))</f>
        <v>-8.9590885774266521E-2</v>
      </c>
      <c r="J66" s="5">
        <f ca="1">_xlfn.NORM.INV(RAND(),AVERAGE(LB_Other, UB_Other),(UB_Other-LB_Other/3.29))</f>
        <v>-0.1241186713422022</v>
      </c>
      <c r="K66" s="13">
        <f t="shared" ca="1" si="2"/>
        <v>6687431.4448480243</v>
      </c>
      <c r="L66" s="13">
        <f t="shared" ca="1" si="3"/>
        <v>1270097.6366697322</v>
      </c>
      <c r="M66" s="13">
        <f t="shared" ca="1" si="4"/>
        <v>1934619.3677296836</v>
      </c>
      <c r="N66" s="13">
        <f t="shared" ca="1" si="5"/>
        <v>109485.16608222472</v>
      </c>
      <c r="O66" s="14">
        <f t="shared" ca="1" si="6"/>
        <v>10001633.615329664</v>
      </c>
    </row>
    <row r="67" spans="1:15" x14ac:dyDescent="0.2">
      <c r="A67">
        <v>65</v>
      </c>
      <c r="B67" s="9">
        <f>EOY_Retail</f>
        <v>6500000</v>
      </c>
      <c r="C67" s="9">
        <f>EOY_Food</f>
        <v>1250000</v>
      </c>
      <c r="D67" s="9">
        <f>EOY_Services</f>
        <v>2125000</v>
      </c>
      <c r="E67" s="9">
        <f>EOY_Other</f>
        <v>125000</v>
      </c>
      <c r="F67" s="9">
        <f t="shared" si="1"/>
        <v>10000000</v>
      </c>
      <c r="G67" s="5">
        <f ca="1">_xlfn.NORM.INV(RAND(),AVERAGE(LB_Retail, UB_Retail),(UB_Retail-LB_Retail/3.29))</f>
        <v>9.960831281697613E-3</v>
      </c>
      <c r="H67" s="5">
        <f ca="1">_xlfn.NORM.INV(RAND(),AVERAGE(LB_Food, UB_Food),(UB_Food-LB_Food/3.29))</f>
        <v>0.10262498559317815</v>
      </c>
      <c r="I67" s="5">
        <f ca="1">_xlfn.NORM.INV(RAND(),AVERAGE(LB_Services, UB_Services),(UB_Services-LB_Services/3.29))</f>
        <v>8.2084322500072388E-2</v>
      </c>
      <c r="J67" s="5">
        <f ca="1">_xlfn.NORM.INV(RAND(),AVERAGE(LB_Other, UB_Other),(UB_Other-LB_Other/3.29))</f>
        <v>9.1288512164060268E-2</v>
      </c>
      <c r="K67" s="13">
        <f t="shared" ca="1" si="2"/>
        <v>6564745.4033310348</v>
      </c>
      <c r="L67" s="13">
        <f t="shared" ca="1" si="3"/>
        <v>1378281.2319914729</v>
      </c>
      <c r="M67" s="13">
        <f t="shared" ca="1" si="4"/>
        <v>2299429.1853126539</v>
      </c>
      <c r="N67" s="13">
        <f t="shared" ca="1" si="5"/>
        <v>136411.06402050753</v>
      </c>
      <c r="O67" s="14">
        <f t="shared" ca="1" si="6"/>
        <v>10378866.884655669</v>
      </c>
    </row>
    <row r="68" spans="1:15" x14ac:dyDescent="0.2">
      <c r="A68">
        <v>66</v>
      </c>
      <c r="B68" s="9">
        <f>EOY_Retail</f>
        <v>6500000</v>
      </c>
      <c r="C68" s="9">
        <f>EOY_Food</f>
        <v>1250000</v>
      </c>
      <c r="D68" s="9">
        <f>EOY_Services</f>
        <v>2125000</v>
      </c>
      <c r="E68" s="9">
        <f>EOY_Other</f>
        <v>125000</v>
      </c>
      <c r="F68" s="9">
        <f t="shared" ref="F68:F131" si="7">SUM(B68:E68)</f>
        <v>10000000</v>
      </c>
      <c r="G68" s="5">
        <f ca="1">_xlfn.NORM.INV(RAND(),AVERAGE(LB_Retail, UB_Retail),(UB_Retail-LB_Retail/3.29))</f>
        <v>3.9090984516700171E-3</v>
      </c>
      <c r="H68" s="5">
        <f ca="1">_xlfn.NORM.INV(RAND(),AVERAGE(LB_Food, UB_Food),(UB_Food-LB_Food/3.29))</f>
        <v>0.15548006712228529</v>
      </c>
      <c r="I68" s="5">
        <f ca="1">_xlfn.NORM.INV(RAND(),AVERAGE(LB_Services, UB_Services),(UB_Services-LB_Services/3.29))</f>
        <v>0.18901204008079706</v>
      </c>
      <c r="J68" s="5">
        <f ca="1">_xlfn.NORM.INV(RAND(),AVERAGE(LB_Other, UB_Other),(UB_Other-LB_Other/3.29))</f>
        <v>-0.12975348427796285</v>
      </c>
      <c r="K68" s="13">
        <f t="shared" ref="K68:K131" ca="1" si="8">B68*(1+G68)</f>
        <v>6525409.1399358558</v>
      </c>
      <c r="L68" s="13">
        <f t="shared" ref="L68:L131" ca="1" si="9">C68*(1+H68)</f>
        <v>1444350.0839028568</v>
      </c>
      <c r="M68" s="13">
        <f t="shared" ref="M68:M131" ca="1" si="10">D68*(1+I68)</f>
        <v>2526650.5851716939</v>
      </c>
      <c r="N68" s="13">
        <f t="shared" ref="N68:N131" ca="1" si="11">E68*(1+J68)</f>
        <v>108780.81446525465</v>
      </c>
      <c r="O68" s="14">
        <f t="shared" ref="O68:O131" ca="1" si="12">SUM(K68:N68)</f>
        <v>10605190.623475662</v>
      </c>
    </row>
    <row r="69" spans="1:15" x14ac:dyDescent="0.2">
      <c r="A69">
        <v>67</v>
      </c>
      <c r="B69" s="9">
        <f>EOY_Retail</f>
        <v>6500000</v>
      </c>
      <c r="C69" s="9">
        <f>EOY_Food</f>
        <v>1250000</v>
      </c>
      <c r="D69" s="9">
        <f>EOY_Services</f>
        <v>2125000</v>
      </c>
      <c r="E69" s="9">
        <f>EOY_Other</f>
        <v>125000</v>
      </c>
      <c r="F69" s="9">
        <f t="shared" si="7"/>
        <v>10000000</v>
      </c>
      <c r="G69" s="5">
        <f ca="1">_xlfn.NORM.INV(RAND(),AVERAGE(LB_Retail, UB_Retail),(UB_Retail-LB_Retail/3.29))</f>
        <v>0.14914770484586543</v>
      </c>
      <c r="H69" s="5">
        <f ca="1">_xlfn.NORM.INV(RAND(),AVERAGE(LB_Food, UB_Food),(UB_Food-LB_Food/3.29))</f>
        <v>-4.8341837534203812E-2</v>
      </c>
      <c r="I69" s="5">
        <f ca="1">_xlfn.NORM.INV(RAND(),AVERAGE(LB_Services, UB_Services),(UB_Services-LB_Services/3.29))</f>
        <v>2.9240292787700347E-2</v>
      </c>
      <c r="J69" s="5">
        <f ca="1">_xlfn.NORM.INV(RAND(),AVERAGE(LB_Other, UB_Other),(UB_Other-LB_Other/3.29))</f>
        <v>-6.2135722432770733E-2</v>
      </c>
      <c r="K69" s="13">
        <f t="shared" ca="1" si="8"/>
        <v>7469460.0814981246</v>
      </c>
      <c r="L69" s="13">
        <f t="shared" ca="1" si="9"/>
        <v>1189572.7030822451</v>
      </c>
      <c r="M69" s="13">
        <f t="shared" ca="1" si="10"/>
        <v>2187135.622173863</v>
      </c>
      <c r="N69" s="13">
        <f t="shared" ca="1" si="11"/>
        <v>117233.03469590365</v>
      </c>
      <c r="O69" s="14">
        <f t="shared" ca="1" si="12"/>
        <v>10963401.441450136</v>
      </c>
    </row>
    <row r="70" spans="1:15" x14ac:dyDescent="0.2">
      <c r="A70">
        <v>68</v>
      </c>
      <c r="B70" s="9">
        <f>EOY_Retail</f>
        <v>6500000</v>
      </c>
      <c r="C70" s="9">
        <f>EOY_Food</f>
        <v>1250000</v>
      </c>
      <c r="D70" s="9">
        <f>EOY_Services</f>
        <v>2125000</v>
      </c>
      <c r="E70" s="9">
        <f>EOY_Other</f>
        <v>125000</v>
      </c>
      <c r="F70" s="9">
        <f t="shared" si="7"/>
        <v>10000000</v>
      </c>
      <c r="G70" s="5">
        <f ca="1">_xlfn.NORM.INV(RAND(),AVERAGE(LB_Retail, UB_Retail),(UB_Retail-LB_Retail/3.29))</f>
        <v>-7.221050311039795E-2</v>
      </c>
      <c r="H70" s="5">
        <f ca="1">_xlfn.NORM.INV(RAND(),AVERAGE(LB_Food, UB_Food),(UB_Food-LB_Food/3.29))</f>
        <v>9.0957420346910345E-2</v>
      </c>
      <c r="I70" s="5">
        <f ca="1">_xlfn.NORM.INV(RAND(),AVERAGE(LB_Services, UB_Services),(UB_Services-LB_Services/3.29))</f>
        <v>-1.713330488446374E-2</v>
      </c>
      <c r="J70" s="5">
        <f ca="1">_xlfn.NORM.INV(RAND(),AVERAGE(LB_Other, UB_Other),(UB_Other-LB_Other/3.29))</f>
        <v>1.920087139295415E-2</v>
      </c>
      <c r="K70" s="13">
        <f t="shared" ca="1" si="8"/>
        <v>6030631.7297824137</v>
      </c>
      <c r="L70" s="13">
        <f t="shared" ca="1" si="9"/>
        <v>1363696.7754336379</v>
      </c>
      <c r="M70" s="13">
        <f t="shared" ca="1" si="10"/>
        <v>2088591.7271205145</v>
      </c>
      <c r="N70" s="13">
        <f t="shared" ca="1" si="11"/>
        <v>127400.10892411927</v>
      </c>
      <c r="O70" s="14">
        <f t="shared" ca="1" si="12"/>
        <v>9610320.3412606847</v>
      </c>
    </row>
    <row r="71" spans="1:15" x14ac:dyDescent="0.2">
      <c r="A71">
        <v>69</v>
      </c>
      <c r="B71" s="9">
        <f>EOY_Retail</f>
        <v>6500000</v>
      </c>
      <c r="C71" s="9">
        <f>EOY_Food</f>
        <v>1250000</v>
      </c>
      <c r="D71" s="9">
        <f>EOY_Services</f>
        <v>2125000</v>
      </c>
      <c r="E71" s="9">
        <f>EOY_Other</f>
        <v>125000</v>
      </c>
      <c r="F71" s="9">
        <f t="shared" si="7"/>
        <v>10000000</v>
      </c>
      <c r="G71" s="5">
        <f ca="1">_xlfn.NORM.INV(RAND(),AVERAGE(LB_Retail, UB_Retail),(UB_Retail-LB_Retail/3.29))</f>
        <v>-4.1909282789939564E-3</v>
      </c>
      <c r="H71" s="5">
        <f ca="1">_xlfn.NORM.INV(RAND(),AVERAGE(LB_Food, UB_Food),(UB_Food-LB_Food/3.29))</f>
        <v>7.9852733060295278E-2</v>
      </c>
      <c r="I71" s="5">
        <f ca="1">_xlfn.NORM.INV(RAND(),AVERAGE(LB_Services, UB_Services),(UB_Services-LB_Services/3.29))</f>
        <v>-6.9599845220474632E-2</v>
      </c>
      <c r="J71" s="5">
        <f ca="1">_xlfn.NORM.INV(RAND(),AVERAGE(LB_Other, UB_Other),(UB_Other-LB_Other/3.29))</f>
        <v>5.2676379928706531E-2</v>
      </c>
      <c r="K71" s="13">
        <f t="shared" ca="1" si="8"/>
        <v>6472758.9661865393</v>
      </c>
      <c r="L71" s="13">
        <f t="shared" ca="1" si="9"/>
        <v>1349815.9163253692</v>
      </c>
      <c r="M71" s="13">
        <f t="shared" ca="1" si="10"/>
        <v>1977100.3289064914</v>
      </c>
      <c r="N71" s="13">
        <f t="shared" ca="1" si="11"/>
        <v>131584.54749108831</v>
      </c>
      <c r="O71" s="14">
        <f t="shared" ca="1" si="12"/>
        <v>9931259.7589094881</v>
      </c>
    </row>
    <row r="72" spans="1:15" x14ac:dyDescent="0.2">
      <c r="A72">
        <v>70</v>
      </c>
      <c r="B72" s="9">
        <f>EOY_Retail</f>
        <v>6500000</v>
      </c>
      <c r="C72" s="9">
        <f>EOY_Food</f>
        <v>1250000</v>
      </c>
      <c r="D72" s="9">
        <f>EOY_Services</f>
        <v>2125000</v>
      </c>
      <c r="E72" s="9">
        <f>EOY_Other</f>
        <v>125000</v>
      </c>
      <c r="F72" s="9">
        <f t="shared" si="7"/>
        <v>10000000</v>
      </c>
      <c r="G72" s="5">
        <f ca="1">_xlfn.NORM.INV(RAND(),AVERAGE(LB_Retail, UB_Retail),(UB_Retail-LB_Retail/3.29))</f>
        <v>9.6916522889492845E-2</v>
      </c>
      <c r="H72" s="5">
        <f ca="1">_xlfn.NORM.INV(RAND(),AVERAGE(LB_Food, UB_Food),(UB_Food-LB_Food/3.29))</f>
        <v>-0.19575554040862078</v>
      </c>
      <c r="I72" s="5">
        <f ca="1">_xlfn.NORM.INV(RAND(),AVERAGE(LB_Services, UB_Services),(UB_Services-LB_Services/3.29))</f>
        <v>0.11273641353737751</v>
      </c>
      <c r="J72" s="5">
        <f ca="1">_xlfn.NORM.INV(RAND(),AVERAGE(LB_Other, UB_Other),(UB_Other-LB_Other/3.29))</f>
        <v>-0.18053407552156739</v>
      </c>
      <c r="K72" s="13">
        <f t="shared" ca="1" si="8"/>
        <v>7129957.3987817029</v>
      </c>
      <c r="L72" s="13">
        <f t="shared" ca="1" si="9"/>
        <v>1005305.574489224</v>
      </c>
      <c r="M72" s="13">
        <f t="shared" ca="1" si="10"/>
        <v>2364564.8787669274</v>
      </c>
      <c r="N72" s="13">
        <f t="shared" ca="1" si="11"/>
        <v>102433.24055980408</v>
      </c>
      <c r="O72" s="14">
        <f t="shared" ca="1" si="12"/>
        <v>10602261.092597658</v>
      </c>
    </row>
    <row r="73" spans="1:15" x14ac:dyDescent="0.2">
      <c r="A73">
        <v>71</v>
      </c>
      <c r="B73" s="9">
        <f>EOY_Retail</f>
        <v>6500000</v>
      </c>
      <c r="C73" s="9">
        <f>EOY_Food</f>
        <v>1250000</v>
      </c>
      <c r="D73" s="9">
        <f>EOY_Services</f>
        <v>2125000</v>
      </c>
      <c r="E73" s="9">
        <f>EOY_Other</f>
        <v>125000</v>
      </c>
      <c r="F73" s="9">
        <f t="shared" si="7"/>
        <v>10000000</v>
      </c>
      <c r="G73" s="5">
        <f ca="1">_xlfn.NORM.INV(RAND(),AVERAGE(LB_Retail, UB_Retail),(UB_Retail-LB_Retail/3.29))</f>
        <v>0.17455185885712185</v>
      </c>
      <c r="H73" s="5">
        <f ca="1">_xlfn.NORM.INV(RAND(),AVERAGE(LB_Food, UB_Food),(UB_Food-LB_Food/3.29))</f>
        <v>-4.074645064852412E-2</v>
      </c>
      <c r="I73" s="5">
        <f ca="1">_xlfn.NORM.INV(RAND(),AVERAGE(LB_Services, UB_Services),(UB_Services-LB_Services/3.29))</f>
        <v>-8.4853787788324697E-2</v>
      </c>
      <c r="J73" s="5">
        <f ca="1">_xlfn.NORM.INV(RAND(),AVERAGE(LB_Other, UB_Other),(UB_Other-LB_Other/3.29))</f>
        <v>0.1801902544720258</v>
      </c>
      <c r="K73" s="13">
        <f t="shared" ca="1" si="8"/>
        <v>7634587.0825712914</v>
      </c>
      <c r="L73" s="13">
        <f t="shared" ca="1" si="9"/>
        <v>1199066.9366893449</v>
      </c>
      <c r="M73" s="13">
        <f t="shared" ca="1" si="10"/>
        <v>1944685.7009498102</v>
      </c>
      <c r="N73" s="13">
        <f t="shared" ca="1" si="11"/>
        <v>147523.78180900321</v>
      </c>
      <c r="O73" s="14">
        <f t="shared" ca="1" si="12"/>
        <v>10925863.50201945</v>
      </c>
    </row>
    <row r="74" spans="1:15" x14ac:dyDescent="0.2">
      <c r="A74">
        <v>72</v>
      </c>
      <c r="B74" s="9">
        <f>EOY_Retail</f>
        <v>6500000</v>
      </c>
      <c r="C74" s="9">
        <f>EOY_Food</f>
        <v>1250000</v>
      </c>
      <c r="D74" s="9">
        <f>EOY_Services</f>
        <v>2125000</v>
      </c>
      <c r="E74" s="9">
        <f>EOY_Other</f>
        <v>125000</v>
      </c>
      <c r="F74" s="9">
        <f t="shared" si="7"/>
        <v>10000000</v>
      </c>
      <c r="G74" s="5">
        <f ca="1">_xlfn.NORM.INV(RAND(),AVERAGE(LB_Retail, UB_Retail),(UB_Retail-LB_Retail/3.29))</f>
        <v>0.10815454936189714</v>
      </c>
      <c r="H74" s="5">
        <f ca="1">_xlfn.NORM.INV(RAND(),AVERAGE(LB_Food, UB_Food),(UB_Food-LB_Food/3.29))</f>
        <v>3.1545775657540187E-3</v>
      </c>
      <c r="I74" s="5">
        <f ca="1">_xlfn.NORM.INV(RAND(),AVERAGE(LB_Services, UB_Services),(UB_Services-LB_Services/3.29))</f>
        <v>0.18043247699675247</v>
      </c>
      <c r="J74" s="5">
        <f ca="1">_xlfn.NORM.INV(RAND(),AVERAGE(LB_Other, UB_Other),(UB_Other-LB_Other/3.29))</f>
        <v>-1.9293896887217471E-2</v>
      </c>
      <c r="K74" s="13">
        <f t="shared" ca="1" si="8"/>
        <v>7203004.5708523318</v>
      </c>
      <c r="L74" s="13">
        <f t="shared" ca="1" si="9"/>
        <v>1253943.2219571925</v>
      </c>
      <c r="M74" s="13">
        <f t="shared" ca="1" si="10"/>
        <v>2508419.013618099</v>
      </c>
      <c r="N74" s="13">
        <f t="shared" ca="1" si="11"/>
        <v>122588.26288909781</v>
      </c>
      <c r="O74" s="14">
        <f t="shared" ca="1" si="12"/>
        <v>11087955.069316721</v>
      </c>
    </row>
    <row r="75" spans="1:15" x14ac:dyDescent="0.2">
      <c r="A75">
        <v>73</v>
      </c>
      <c r="B75" s="9">
        <f>EOY_Retail</f>
        <v>6500000</v>
      </c>
      <c r="C75" s="9">
        <f>EOY_Food</f>
        <v>1250000</v>
      </c>
      <c r="D75" s="9">
        <f>EOY_Services</f>
        <v>2125000</v>
      </c>
      <c r="E75" s="9">
        <f>EOY_Other</f>
        <v>125000</v>
      </c>
      <c r="F75" s="9">
        <f t="shared" si="7"/>
        <v>10000000</v>
      </c>
      <c r="G75" s="5">
        <f ca="1">_xlfn.NORM.INV(RAND(),AVERAGE(LB_Retail, UB_Retail),(UB_Retail-LB_Retail/3.29))</f>
        <v>6.2448131710117399E-2</v>
      </c>
      <c r="H75" s="5">
        <f ca="1">_xlfn.NORM.INV(RAND(),AVERAGE(LB_Food, UB_Food),(UB_Food-LB_Food/3.29))</f>
        <v>1.8124249355141904E-2</v>
      </c>
      <c r="I75" s="5">
        <f ca="1">_xlfn.NORM.INV(RAND(),AVERAGE(LB_Services, UB_Services),(UB_Services-LB_Services/3.29))</f>
        <v>4.8427880503868051E-2</v>
      </c>
      <c r="J75" s="5">
        <f ca="1">_xlfn.NORM.INV(RAND(),AVERAGE(LB_Other, UB_Other),(UB_Other-LB_Other/3.29))</f>
        <v>-0.1435712468274972</v>
      </c>
      <c r="K75" s="13">
        <f t="shared" ca="1" si="8"/>
        <v>6905912.8561157621</v>
      </c>
      <c r="L75" s="13">
        <f t="shared" ca="1" si="9"/>
        <v>1272655.3116939273</v>
      </c>
      <c r="M75" s="13">
        <f t="shared" ca="1" si="10"/>
        <v>2227909.2460707198</v>
      </c>
      <c r="N75" s="13">
        <f t="shared" ca="1" si="11"/>
        <v>107053.59414656284</v>
      </c>
      <c r="O75" s="14">
        <f t="shared" ca="1" si="12"/>
        <v>10513531.008026972</v>
      </c>
    </row>
    <row r="76" spans="1:15" x14ac:dyDescent="0.2">
      <c r="A76">
        <v>74</v>
      </c>
      <c r="B76" s="9">
        <f>EOY_Retail</f>
        <v>6500000</v>
      </c>
      <c r="C76" s="9">
        <f>EOY_Food</f>
        <v>1250000</v>
      </c>
      <c r="D76" s="9">
        <f>EOY_Services</f>
        <v>2125000</v>
      </c>
      <c r="E76" s="9">
        <f>EOY_Other</f>
        <v>125000</v>
      </c>
      <c r="F76" s="9">
        <f t="shared" si="7"/>
        <v>10000000</v>
      </c>
      <c r="G76" s="5">
        <f ca="1">_xlfn.NORM.INV(RAND(),AVERAGE(LB_Retail, UB_Retail),(UB_Retail-LB_Retail/3.29))</f>
        <v>-2.3665538126820151E-2</v>
      </c>
      <c r="H76" s="5">
        <f ca="1">_xlfn.NORM.INV(RAND(),AVERAGE(LB_Food, UB_Food),(UB_Food-LB_Food/3.29))</f>
        <v>9.880733264759578E-2</v>
      </c>
      <c r="I76" s="5">
        <f ca="1">_xlfn.NORM.INV(RAND(),AVERAGE(LB_Services, UB_Services),(UB_Services-LB_Services/3.29))</f>
        <v>-7.9247734663233857E-3</v>
      </c>
      <c r="J76" s="5">
        <f ca="1">_xlfn.NORM.INV(RAND(),AVERAGE(LB_Other, UB_Other),(UB_Other-LB_Other/3.29))</f>
        <v>-9.5980058461725609E-2</v>
      </c>
      <c r="K76" s="13">
        <f t="shared" ca="1" si="8"/>
        <v>6346174.0021756692</v>
      </c>
      <c r="L76" s="13">
        <f t="shared" ca="1" si="9"/>
        <v>1373509.1658094947</v>
      </c>
      <c r="M76" s="13">
        <f t="shared" ca="1" si="10"/>
        <v>2108159.8563840627</v>
      </c>
      <c r="N76" s="13">
        <f t="shared" ca="1" si="11"/>
        <v>113002.4926922843</v>
      </c>
      <c r="O76" s="14">
        <f t="shared" ca="1" si="12"/>
        <v>9940845.5170615111</v>
      </c>
    </row>
    <row r="77" spans="1:15" x14ac:dyDescent="0.2">
      <c r="A77">
        <v>75</v>
      </c>
      <c r="B77" s="9">
        <f>EOY_Retail</f>
        <v>6500000</v>
      </c>
      <c r="C77" s="9">
        <f>EOY_Food</f>
        <v>1250000</v>
      </c>
      <c r="D77" s="9">
        <f>EOY_Services</f>
        <v>2125000</v>
      </c>
      <c r="E77" s="9">
        <f>EOY_Other</f>
        <v>125000</v>
      </c>
      <c r="F77" s="9">
        <f t="shared" si="7"/>
        <v>10000000</v>
      </c>
      <c r="G77" s="5">
        <f ca="1">_xlfn.NORM.INV(RAND(),AVERAGE(LB_Retail, UB_Retail),(UB_Retail-LB_Retail/3.29))</f>
        <v>0.13884438932562462</v>
      </c>
      <c r="H77" s="5">
        <f ca="1">_xlfn.NORM.INV(RAND(),AVERAGE(LB_Food, UB_Food),(UB_Food-LB_Food/3.29))</f>
        <v>0.15253833384434839</v>
      </c>
      <c r="I77" s="5">
        <f ca="1">_xlfn.NORM.INV(RAND(),AVERAGE(LB_Services, UB_Services),(UB_Services-LB_Services/3.29))</f>
        <v>-8.6099426735130047E-2</v>
      </c>
      <c r="J77" s="5">
        <f ca="1">_xlfn.NORM.INV(RAND(),AVERAGE(LB_Other, UB_Other),(UB_Other-LB_Other/3.29))</f>
        <v>6.2109836170655165E-2</v>
      </c>
      <c r="K77" s="13">
        <f t="shared" ca="1" si="8"/>
        <v>7402488.53061656</v>
      </c>
      <c r="L77" s="13">
        <f t="shared" ca="1" si="9"/>
        <v>1440672.9173054355</v>
      </c>
      <c r="M77" s="13">
        <f t="shared" ca="1" si="10"/>
        <v>1942038.7181878486</v>
      </c>
      <c r="N77" s="13">
        <f t="shared" ca="1" si="11"/>
        <v>132763.7295213319</v>
      </c>
      <c r="O77" s="14">
        <f t="shared" ca="1" si="12"/>
        <v>10917963.895631175</v>
      </c>
    </row>
    <row r="78" spans="1:15" x14ac:dyDescent="0.2">
      <c r="A78">
        <v>76</v>
      </c>
      <c r="B78" s="9">
        <f>EOY_Retail</f>
        <v>6500000</v>
      </c>
      <c r="C78" s="9">
        <f>EOY_Food</f>
        <v>1250000</v>
      </c>
      <c r="D78" s="9">
        <f>EOY_Services</f>
        <v>2125000</v>
      </c>
      <c r="E78" s="9">
        <f>EOY_Other</f>
        <v>125000</v>
      </c>
      <c r="F78" s="9">
        <f t="shared" si="7"/>
        <v>10000000</v>
      </c>
      <c r="G78" s="5">
        <f ca="1">_xlfn.NORM.INV(RAND(),AVERAGE(LB_Retail, UB_Retail),(UB_Retail-LB_Retail/3.29))</f>
        <v>-1.5982606724353345E-2</v>
      </c>
      <c r="H78" s="5">
        <f ca="1">_xlfn.NORM.INV(RAND(),AVERAGE(LB_Food, UB_Food),(UB_Food-LB_Food/3.29))</f>
        <v>7.4763943781882114E-2</v>
      </c>
      <c r="I78" s="5">
        <f ca="1">_xlfn.NORM.INV(RAND(),AVERAGE(LB_Services, UB_Services),(UB_Services-LB_Services/3.29))</f>
        <v>-0.18200175141262817</v>
      </c>
      <c r="J78" s="5">
        <f ca="1">_xlfn.NORM.INV(RAND(),AVERAGE(LB_Other, UB_Other),(UB_Other-LB_Other/3.29))</f>
        <v>-0.10932289211127168</v>
      </c>
      <c r="K78" s="13">
        <f t="shared" ca="1" si="8"/>
        <v>6396113.0562917031</v>
      </c>
      <c r="L78" s="13">
        <f t="shared" ca="1" si="9"/>
        <v>1343454.9297273527</v>
      </c>
      <c r="M78" s="13">
        <f t="shared" ca="1" si="10"/>
        <v>1738246.278248165</v>
      </c>
      <c r="N78" s="13">
        <f t="shared" ca="1" si="11"/>
        <v>111334.63848609105</v>
      </c>
      <c r="O78" s="14">
        <f t="shared" ca="1" si="12"/>
        <v>9589148.9027533121</v>
      </c>
    </row>
    <row r="79" spans="1:15" x14ac:dyDescent="0.2">
      <c r="A79">
        <v>77</v>
      </c>
      <c r="B79" s="9">
        <f>EOY_Retail</f>
        <v>6500000</v>
      </c>
      <c r="C79" s="9">
        <f>EOY_Food</f>
        <v>1250000</v>
      </c>
      <c r="D79" s="9">
        <f>EOY_Services</f>
        <v>2125000</v>
      </c>
      <c r="E79" s="9">
        <f>EOY_Other</f>
        <v>125000</v>
      </c>
      <c r="F79" s="9">
        <f t="shared" si="7"/>
        <v>10000000</v>
      </c>
      <c r="G79" s="5">
        <f ca="1">_xlfn.NORM.INV(RAND(),AVERAGE(LB_Retail, UB_Retail),(UB_Retail-LB_Retail/3.29))</f>
        <v>-4.8211221061026953E-2</v>
      </c>
      <c r="H79" s="5">
        <f ca="1">_xlfn.NORM.INV(RAND(),AVERAGE(LB_Food, UB_Food),(UB_Food-LB_Food/3.29))</f>
        <v>-0.18861558051142444</v>
      </c>
      <c r="I79" s="5">
        <f ca="1">_xlfn.NORM.INV(RAND(),AVERAGE(LB_Services, UB_Services),(UB_Services-LB_Services/3.29))</f>
        <v>-0.17015209819295518</v>
      </c>
      <c r="J79" s="5">
        <f ca="1">_xlfn.NORM.INV(RAND(),AVERAGE(LB_Other, UB_Other),(UB_Other-LB_Other/3.29))</f>
        <v>-0.16754030516080259</v>
      </c>
      <c r="K79" s="13">
        <f t="shared" ca="1" si="8"/>
        <v>6186627.0631033247</v>
      </c>
      <c r="L79" s="13">
        <f t="shared" ca="1" si="9"/>
        <v>1014230.5243607194</v>
      </c>
      <c r="M79" s="13">
        <f t="shared" ca="1" si="10"/>
        <v>1763426.7913399702</v>
      </c>
      <c r="N79" s="13">
        <f t="shared" ca="1" si="11"/>
        <v>104057.46185489967</v>
      </c>
      <c r="O79" s="14">
        <f t="shared" ca="1" si="12"/>
        <v>9068341.8406589124</v>
      </c>
    </row>
    <row r="80" spans="1:15" x14ac:dyDescent="0.2">
      <c r="A80">
        <v>78</v>
      </c>
      <c r="B80" s="9">
        <f>EOY_Retail</f>
        <v>6500000</v>
      </c>
      <c r="C80" s="9">
        <f>EOY_Food</f>
        <v>1250000</v>
      </c>
      <c r="D80" s="9">
        <f>EOY_Services</f>
        <v>2125000</v>
      </c>
      <c r="E80" s="9">
        <f>EOY_Other</f>
        <v>125000</v>
      </c>
      <c r="F80" s="9">
        <f t="shared" si="7"/>
        <v>10000000</v>
      </c>
      <c r="G80" s="5">
        <f ca="1">_xlfn.NORM.INV(RAND(),AVERAGE(LB_Retail, UB_Retail),(UB_Retail-LB_Retail/3.29))</f>
        <v>4.4183015721565612E-2</v>
      </c>
      <c r="H80" s="5">
        <f ca="1">_xlfn.NORM.INV(RAND(),AVERAGE(LB_Food, UB_Food),(UB_Food-LB_Food/3.29))</f>
        <v>0.14752712854420538</v>
      </c>
      <c r="I80" s="5">
        <f ca="1">_xlfn.NORM.INV(RAND(),AVERAGE(LB_Services, UB_Services),(UB_Services-LB_Services/3.29))</f>
        <v>0.14817852248995406</v>
      </c>
      <c r="J80" s="5">
        <f ca="1">_xlfn.NORM.INV(RAND(),AVERAGE(LB_Other, UB_Other),(UB_Other-LB_Other/3.29))</f>
        <v>-9.1417691856511829E-3</v>
      </c>
      <c r="K80" s="13">
        <f t="shared" ca="1" si="8"/>
        <v>6787189.602190177</v>
      </c>
      <c r="L80" s="13">
        <f t="shared" ca="1" si="9"/>
        <v>1434408.9106802568</v>
      </c>
      <c r="M80" s="13">
        <f t="shared" ca="1" si="10"/>
        <v>2439879.3602911523</v>
      </c>
      <c r="N80" s="13">
        <f t="shared" ca="1" si="11"/>
        <v>123857.2788517936</v>
      </c>
      <c r="O80" s="14">
        <f t="shared" ca="1" si="12"/>
        <v>10785335.15201338</v>
      </c>
    </row>
    <row r="81" spans="1:15" x14ac:dyDescent="0.2">
      <c r="A81">
        <v>79</v>
      </c>
      <c r="B81" s="9">
        <f>EOY_Retail</f>
        <v>6500000</v>
      </c>
      <c r="C81" s="9">
        <f>EOY_Food</f>
        <v>1250000</v>
      </c>
      <c r="D81" s="9">
        <f>EOY_Services</f>
        <v>2125000</v>
      </c>
      <c r="E81" s="9">
        <f>EOY_Other</f>
        <v>125000</v>
      </c>
      <c r="F81" s="9">
        <f t="shared" si="7"/>
        <v>10000000</v>
      </c>
      <c r="G81" s="5">
        <f ca="1">_xlfn.NORM.INV(RAND(),AVERAGE(LB_Retail, UB_Retail),(UB_Retail-LB_Retail/3.29))</f>
        <v>6.5552962446061985E-2</v>
      </c>
      <c r="H81" s="5">
        <f ca="1">_xlfn.NORM.INV(RAND(),AVERAGE(LB_Food, UB_Food),(UB_Food-LB_Food/3.29))</f>
        <v>-2.4275468113176015E-2</v>
      </c>
      <c r="I81" s="5">
        <f ca="1">_xlfn.NORM.INV(RAND(),AVERAGE(LB_Services, UB_Services),(UB_Services-LB_Services/3.29))</f>
        <v>3.624057384188635E-2</v>
      </c>
      <c r="J81" s="5">
        <f ca="1">_xlfn.NORM.INV(RAND(),AVERAGE(LB_Other, UB_Other),(UB_Other-LB_Other/3.29))</f>
        <v>9.0392361765572526E-2</v>
      </c>
      <c r="K81" s="13">
        <f t="shared" ca="1" si="8"/>
        <v>6926094.2558994032</v>
      </c>
      <c r="L81" s="13">
        <f t="shared" ca="1" si="9"/>
        <v>1219655.66485853</v>
      </c>
      <c r="M81" s="13">
        <f t="shared" ca="1" si="10"/>
        <v>2202011.2194140083</v>
      </c>
      <c r="N81" s="13">
        <f t="shared" ca="1" si="11"/>
        <v>136299.04522069657</v>
      </c>
      <c r="O81" s="14">
        <f t="shared" ca="1" si="12"/>
        <v>10484060.185392639</v>
      </c>
    </row>
    <row r="82" spans="1:15" x14ac:dyDescent="0.2">
      <c r="A82">
        <v>80</v>
      </c>
      <c r="B82" s="9">
        <f>EOY_Retail</f>
        <v>6500000</v>
      </c>
      <c r="C82" s="9">
        <f>EOY_Food</f>
        <v>1250000</v>
      </c>
      <c r="D82" s="9">
        <f>EOY_Services</f>
        <v>2125000</v>
      </c>
      <c r="E82" s="9">
        <f>EOY_Other</f>
        <v>125000</v>
      </c>
      <c r="F82" s="9">
        <f t="shared" si="7"/>
        <v>10000000</v>
      </c>
      <c r="G82" s="5">
        <f ca="1">_xlfn.NORM.INV(RAND(),AVERAGE(LB_Retail, UB_Retail),(UB_Retail-LB_Retail/3.29))</f>
        <v>-4.9619401839029305E-2</v>
      </c>
      <c r="H82" s="5">
        <f ca="1">_xlfn.NORM.INV(RAND(),AVERAGE(LB_Food, UB_Food),(UB_Food-LB_Food/3.29))</f>
        <v>-3.179242959719826E-2</v>
      </c>
      <c r="I82" s="5">
        <f ca="1">_xlfn.NORM.INV(RAND(),AVERAGE(LB_Services, UB_Services),(UB_Services-LB_Services/3.29))</f>
        <v>-2.0431350930465657E-2</v>
      </c>
      <c r="J82" s="5">
        <f ca="1">_xlfn.NORM.INV(RAND(),AVERAGE(LB_Other, UB_Other),(UB_Other-LB_Other/3.29))</f>
        <v>-4.2142055501318117E-2</v>
      </c>
      <c r="K82" s="13">
        <f t="shared" ca="1" si="8"/>
        <v>6177473.8880463094</v>
      </c>
      <c r="L82" s="13">
        <f t="shared" ca="1" si="9"/>
        <v>1210259.4630035022</v>
      </c>
      <c r="M82" s="13">
        <f t="shared" ca="1" si="10"/>
        <v>2081583.3792727604</v>
      </c>
      <c r="N82" s="13">
        <f t="shared" ca="1" si="11"/>
        <v>119732.24306233524</v>
      </c>
      <c r="O82" s="14">
        <f t="shared" ca="1" si="12"/>
        <v>9589048.9733849075</v>
      </c>
    </row>
    <row r="83" spans="1:15" x14ac:dyDescent="0.2">
      <c r="A83">
        <v>81</v>
      </c>
      <c r="B83" s="9">
        <f>EOY_Retail</f>
        <v>6500000</v>
      </c>
      <c r="C83" s="9">
        <f>EOY_Food</f>
        <v>1250000</v>
      </c>
      <c r="D83" s="9">
        <f>EOY_Services</f>
        <v>2125000</v>
      </c>
      <c r="E83" s="9">
        <f>EOY_Other</f>
        <v>125000</v>
      </c>
      <c r="F83" s="9">
        <f t="shared" si="7"/>
        <v>10000000</v>
      </c>
      <c r="G83" s="5">
        <f ca="1">_xlfn.NORM.INV(RAND(),AVERAGE(LB_Retail, UB_Retail),(UB_Retail-LB_Retail/3.29))</f>
        <v>0.12554547876304695</v>
      </c>
      <c r="H83" s="5">
        <f ca="1">_xlfn.NORM.INV(RAND(),AVERAGE(LB_Food, UB_Food),(UB_Food-LB_Food/3.29))</f>
        <v>-1.5164105924526581E-2</v>
      </c>
      <c r="I83" s="5">
        <f ca="1">_xlfn.NORM.INV(RAND(),AVERAGE(LB_Services, UB_Services),(UB_Services-LB_Services/3.29))</f>
        <v>3.4995119071384202E-3</v>
      </c>
      <c r="J83" s="5">
        <f ca="1">_xlfn.NORM.INV(RAND(),AVERAGE(LB_Other, UB_Other),(UB_Other-LB_Other/3.29))</f>
        <v>9.5963707746016778E-3</v>
      </c>
      <c r="K83" s="13">
        <f t="shared" ca="1" si="8"/>
        <v>7316045.6119598057</v>
      </c>
      <c r="L83" s="13">
        <f t="shared" ca="1" si="9"/>
        <v>1231044.8675943417</v>
      </c>
      <c r="M83" s="13">
        <f t="shared" ca="1" si="10"/>
        <v>2132436.462802669</v>
      </c>
      <c r="N83" s="13">
        <f t="shared" ca="1" si="11"/>
        <v>126199.5463468252</v>
      </c>
      <c r="O83" s="14">
        <f t="shared" ca="1" si="12"/>
        <v>10805726.48870364</v>
      </c>
    </row>
    <row r="84" spans="1:15" x14ac:dyDescent="0.2">
      <c r="A84">
        <v>82</v>
      </c>
      <c r="B84" s="9">
        <f>EOY_Retail</f>
        <v>6500000</v>
      </c>
      <c r="C84" s="9">
        <f>EOY_Food</f>
        <v>1250000</v>
      </c>
      <c r="D84" s="9">
        <f>EOY_Services</f>
        <v>2125000</v>
      </c>
      <c r="E84" s="9">
        <f>EOY_Other</f>
        <v>125000</v>
      </c>
      <c r="F84" s="9">
        <f t="shared" si="7"/>
        <v>10000000</v>
      </c>
      <c r="G84" s="5">
        <f ca="1">_xlfn.NORM.INV(RAND(),AVERAGE(LB_Retail, UB_Retail),(UB_Retail-LB_Retail/3.29))</f>
        <v>-1.957130208442244E-2</v>
      </c>
      <c r="H84" s="5">
        <f ca="1">_xlfn.NORM.INV(RAND(),AVERAGE(LB_Food, UB_Food),(UB_Food-LB_Food/3.29))</f>
        <v>-7.376289499992808E-2</v>
      </c>
      <c r="I84" s="5">
        <f ca="1">_xlfn.NORM.INV(RAND(),AVERAGE(LB_Services, UB_Services),(UB_Services-LB_Services/3.29))</f>
        <v>-3.403151565480883E-2</v>
      </c>
      <c r="J84" s="5">
        <f ca="1">_xlfn.NORM.INV(RAND(),AVERAGE(LB_Other, UB_Other),(UB_Other-LB_Other/3.29))</f>
        <v>-3.5422455851689045E-3</v>
      </c>
      <c r="K84" s="13">
        <f t="shared" ca="1" si="8"/>
        <v>6372786.536451254</v>
      </c>
      <c r="L84" s="13">
        <f t="shared" ca="1" si="9"/>
        <v>1157796.38125009</v>
      </c>
      <c r="M84" s="13">
        <f t="shared" ca="1" si="10"/>
        <v>2052683.0292335313</v>
      </c>
      <c r="N84" s="13">
        <f t="shared" ca="1" si="11"/>
        <v>124557.21930185388</v>
      </c>
      <c r="O84" s="14">
        <f t="shared" ca="1" si="12"/>
        <v>9707823.1662367284</v>
      </c>
    </row>
    <row r="85" spans="1:15" x14ac:dyDescent="0.2">
      <c r="A85">
        <v>83</v>
      </c>
      <c r="B85" s="9">
        <f>EOY_Retail</f>
        <v>6500000</v>
      </c>
      <c r="C85" s="9">
        <f>EOY_Food</f>
        <v>1250000</v>
      </c>
      <c r="D85" s="9">
        <f>EOY_Services</f>
        <v>2125000</v>
      </c>
      <c r="E85" s="9">
        <f>EOY_Other</f>
        <v>125000</v>
      </c>
      <c r="F85" s="9">
        <f t="shared" si="7"/>
        <v>10000000</v>
      </c>
      <c r="G85" s="5">
        <f ca="1">_xlfn.NORM.INV(RAND(),AVERAGE(LB_Retail, UB_Retail),(UB_Retail-LB_Retail/3.29))</f>
        <v>-0.1314030027425768</v>
      </c>
      <c r="H85" s="5">
        <f ca="1">_xlfn.NORM.INV(RAND(),AVERAGE(LB_Food, UB_Food),(UB_Food-LB_Food/3.29))</f>
        <v>-1.7968010072386815E-2</v>
      </c>
      <c r="I85" s="5">
        <f ca="1">_xlfn.NORM.INV(RAND(),AVERAGE(LB_Services, UB_Services),(UB_Services-LB_Services/3.29))</f>
        <v>8.6015345564821238E-2</v>
      </c>
      <c r="J85" s="5">
        <f ca="1">_xlfn.NORM.INV(RAND(),AVERAGE(LB_Other, UB_Other),(UB_Other-LB_Other/3.29))</f>
        <v>-4.9284960050803961E-2</v>
      </c>
      <c r="K85" s="13">
        <f t="shared" ca="1" si="8"/>
        <v>5645880.482173251</v>
      </c>
      <c r="L85" s="13">
        <f t="shared" ca="1" si="9"/>
        <v>1227539.9874095165</v>
      </c>
      <c r="M85" s="13">
        <f t="shared" ca="1" si="10"/>
        <v>2307782.609325245</v>
      </c>
      <c r="N85" s="13">
        <f t="shared" ca="1" si="11"/>
        <v>118839.37999364951</v>
      </c>
      <c r="O85" s="14">
        <f t="shared" ca="1" si="12"/>
        <v>9300042.4589016605</v>
      </c>
    </row>
    <row r="86" spans="1:15" x14ac:dyDescent="0.2">
      <c r="A86">
        <v>84</v>
      </c>
      <c r="B86" s="9">
        <f>EOY_Retail</f>
        <v>6500000</v>
      </c>
      <c r="C86" s="9">
        <f>EOY_Food</f>
        <v>1250000</v>
      </c>
      <c r="D86" s="9">
        <f>EOY_Services</f>
        <v>2125000</v>
      </c>
      <c r="E86" s="9">
        <f>EOY_Other</f>
        <v>125000</v>
      </c>
      <c r="F86" s="9">
        <f t="shared" si="7"/>
        <v>10000000</v>
      </c>
      <c r="G86" s="5">
        <f ca="1">_xlfn.NORM.INV(RAND(),AVERAGE(LB_Retail, UB_Retail),(UB_Retail-LB_Retail/3.29))</f>
        <v>-4.7200982815051369E-2</v>
      </c>
      <c r="H86" s="5">
        <f ca="1">_xlfn.NORM.INV(RAND(),AVERAGE(LB_Food, UB_Food),(UB_Food-LB_Food/3.29))</f>
        <v>0.10700322646890936</v>
      </c>
      <c r="I86" s="5">
        <f ca="1">_xlfn.NORM.INV(RAND(),AVERAGE(LB_Services, UB_Services),(UB_Services-LB_Services/3.29))</f>
        <v>3.3603839418855613E-2</v>
      </c>
      <c r="J86" s="5">
        <f ca="1">_xlfn.NORM.INV(RAND(),AVERAGE(LB_Other, UB_Other),(UB_Other-LB_Other/3.29))</f>
        <v>-8.998030040517084E-2</v>
      </c>
      <c r="K86" s="13">
        <f t="shared" ca="1" si="8"/>
        <v>6193193.6117021665</v>
      </c>
      <c r="L86" s="13">
        <f t="shared" ca="1" si="9"/>
        <v>1383754.0330861367</v>
      </c>
      <c r="M86" s="13">
        <f t="shared" ca="1" si="10"/>
        <v>2196408.1587650683</v>
      </c>
      <c r="N86" s="13">
        <f t="shared" ca="1" si="11"/>
        <v>113752.46244935365</v>
      </c>
      <c r="O86" s="14">
        <f t="shared" ca="1" si="12"/>
        <v>9887108.2660027258</v>
      </c>
    </row>
    <row r="87" spans="1:15" x14ac:dyDescent="0.2">
      <c r="A87">
        <v>85</v>
      </c>
      <c r="B87" s="9">
        <f>EOY_Retail</f>
        <v>6500000</v>
      </c>
      <c r="C87" s="9">
        <f>EOY_Food</f>
        <v>1250000</v>
      </c>
      <c r="D87" s="9">
        <f>EOY_Services</f>
        <v>2125000</v>
      </c>
      <c r="E87" s="9">
        <f>EOY_Other</f>
        <v>125000</v>
      </c>
      <c r="F87" s="9">
        <f t="shared" si="7"/>
        <v>10000000</v>
      </c>
      <c r="G87" s="5">
        <f ca="1">_xlfn.NORM.INV(RAND(),AVERAGE(LB_Retail, UB_Retail),(UB_Retail-LB_Retail/3.29))</f>
        <v>-9.6821788718918743E-3</v>
      </c>
      <c r="H87" s="5">
        <f ca="1">_xlfn.NORM.INV(RAND(),AVERAGE(LB_Food, UB_Food),(UB_Food-LB_Food/3.29))</f>
        <v>0.13495875744471211</v>
      </c>
      <c r="I87" s="5">
        <f ca="1">_xlfn.NORM.INV(RAND(),AVERAGE(LB_Services, UB_Services),(UB_Services-LB_Services/3.29))</f>
        <v>6.1426784430670449E-2</v>
      </c>
      <c r="J87" s="5">
        <f ca="1">_xlfn.NORM.INV(RAND(),AVERAGE(LB_Other, UB_Other),(UB_Other-LB_Other/3.29))</f>
        <v>-7.3631841539534962E-2</v>
      </c>
      <c r="K87" s="13">
        <f t="shared" ca="1" si="8"/>
        <v>6437065.8373327032</v>
      </c>
      <c r="L87" s="13">
        <f t="shared" ca="1" si="9"/>
        <v>1418698.4468058902</v>
      </c>
      <c r="M87" s="13">
        <f t="shared" ca="1" si="10"/>
        <v>2255531.9169151746</v>
      </c>
      <c r="N87" s="13">
        <f t="shared" ca="1" si="11"/>
        <v>115796.01980755813</v>
      </c>
      <c r="O87" s="14">
        <f t="shared" ca="1" si="12"/>
        <v>10227092.220861327</v>
      </c>
    </row>
    <row r="88" spans="1:15" x14ac:dyDescent="0.2">
      <c r="A88">
        <v>86</v>
      </c>
      <c r="B88" s="9">
        <f>EOY_Retail</f>
        <v>6500000</v>
      </c>
      <c r="C88" s="9">
        <f>EOY_Food</f>
        <v>1250000</v>
      </c>
      <c r="D88" s="9">
        <f>EOY_Services</f>
        <v>2125000</v>
      </c>
      <c r="E88" s="9">
        <f>EOY_Other</f>
        <v>125000</v>
      </c>
      <c r="F88" s="9">
        <f t="shared" si="7"/>
        <v>10000000</v>
      </c>
      <c r="G88" s="5">
        <f ca="1">_xlfn.NORM.INV(RAND(),AVERAGE(LB_Retail, UB_Retail),(UB_Retail-LB_Retail/3.29))</f>
        <v>0.14910317741817808</v>
      </c>
      <c r="H88" s="5">
        <f ca="1">_xlfn.NORM.INV(RAND(),AVERAGE(LB_Food, UB_Food),(UB_Food-LB_Food/3.29))</f>
        <v>-1.7673224847941305E-2</v>
      </c>
      <c r="I88" s="5">
        <f ca="1">_xlfn.NORM.INV(RAND(),AVERAGE(LB_Services, UB_Services),(UB_Services-LB_Services/3.29))</f>
        <v>-4.6797774962697901E-2</v>
      </c>
      <c r="J88" s="5">
        <f ca="1">_xlfn.NORM.INV(RAND(),AVERAGE(LB_Other, UB_Other),(UB_Other-LB_Other/3.29))</f>
        <v>3.0260164288214906E-2</v>
      </c>
      <c r="K88" s="13">
        <f t="shared" ca="1" si="8"/>
        <v>7469170.6532181576</v>
      </c>
      <c r="L88" s="13">
        <f t="shared" ca="1" si="9"/>
        <v>1227908.4689400734</v>
      </c>
      <c r="M88" s="13">
        <f t="shared" ca="1" si="10"/>
        <v>2025554.7282042671</v>
      </c>
      <c r="N88" s="13">
        <f t="shared" ca="1" si="11"/>
        <v>128782.52053602687</v>
      </c>
      <c r="O88" s="14">
        <f t="shared" ca="1" si="12"/>
        <v>10851416.370898524</v>
      </c>
    </row>
    <row r="89" spans="1:15" x14ac:dyDescent="0.2">
      <c r="A89">
        <v>87</v>
      </c>
      <c r="B89" s="9">
        <f>EOY_Retail</f>
        <v>6500000</v>
      </c>
      <c r="C89" s="9">
        <f>EOY_Food</f>
        <v>1250000</v>
      </c>
      <c r="D89" s="9">
        <f>EOY_Services</f>
        <v>2125000</v>
      </c>
      <c r="E89" s="9">
        <f>EOY_Other</f>
        <v>125000</v>
      </c>
      <c r="F89" s="9">
        <f t="shared" si="7"/>
        <v>10000000</v>
      </c>
      <c r="G89" s="5">
        <f ca="1">_xlfn.NORM.INV(RAND(),AVERAGE(LB_Retail, UB_Retail),(UB_Retail-LB_Retail/3.29))</f>
        <v>8.425928618959902E-2</v>
      </c>
      <c r="H89" s="5">
        <f ca="1">_xlfn.NORM.INV(RAND(),AVERAGE(LB_Food, UB_Food),(UB_Food-LB_Food/3.29))</f>
        <v>-4.91554106532298E-2</v>
      </c>
      <c r="I89" s="5">
        <f ca="1">_xlfn.NORM.INV(RAND(),AVERAGE(LB_Services, UB_Services),(UB_Services-LB_Services/3.29))</f>
        <v>0.11558159068961843</v>
      </c>
      <c r="J89" s="5">
        <f ca="1">_xlfn.NORM.INV(RAND(),AVERAGE(LB_Other, UB_Other),(UB_Other-LB_Other/3.29))</f>
        <v>7.386001241396474E-2</v>
      </c>
      <c r="K89" s="13">
        <f t="shared" ca="1" si="8"/>
        <v>7047685.3602323933</v>
      </c>
      <c r="L89" s="13">
        <f t="shared" ca="1" si="9"/>
        <v>1188555.7366834627</v>
      </c>
      <c r="M89" s="13">
        <f t="shared" ca="1" si="10"/>
        <v>2370610.8802154395</v>
      </c>
      <c r="N89" s="13">
        <f t="shared" ca="1" si="11"/>
        <v>134232.5015517456</v>
      </c>
      <c r="O89" s="14">
        <f t="shared" ca="1" si="12"/>
        <v>10741084.478683041</v>
      </c>
    </row>
    <row r="90" spans="1:15" x14ac:dyDescent="0.2">
      <c r="A90">
        <v>88</v>
      </c>
      <c r="B90" s="9">
        <f>EOY_Retail</f>
        <v>6500000</v>
      </c>
      <c r="C90" s="9">
        <f>EOY_Food</f>
        <v>1250000</v>
      </c>
      <c r="D90" s="9">
        <f>EOY_Services</f>
        <v>2125000</v>
      </c>
      <c r="E90" s="9">
        <f>EOY_Other</f>
        <v>125000</v>
      </c>
      <c r="F90" s="9">
        <f t="shared" si="7"/>
        <v>10000000</v>
      </c>
      <c r="G90" s="5">
        <f ca="1">_xlfn.NORM.INV(RAND(),AVERAGE(LB_Retail, UB_Retail),(UB_Retail-LB_Retail/3.29))</f>
        <v>-2.8684640364917219E-2</v>
      </c>
      <c r="H90" s="5">
        <f ca="1">_xlfn.NORM.INV(RAND(),AVERAGE(LB_Food, UB_Food),(UB_Food-LB_Food/3.29))</f>
        <v>-6.8183466503096091E-2</v>
      </c>
      <c r="I90" s="5">
        <f ca="1">_xlfn.NORM.INV(RAND(),AVERAGE(LB_Services, UB_Services),(UB_Services-LB_Services/3.29))</f>
        <v>9.3477915244163344E-3</v>
      </c>
      <c r="J90" s="5">
        <f ca="1">_xlfn.NORM.INV(RAND(),AVERAGE(LB_Other, UB_Other),(UB_Other-LB_Other/3.29))</f>
        <v>0.12817142479739455</v>
      </c>
      <c r="K90" s="13">
        <f t="shared" ca="1" si="8"/>
        <v>6313549.8376280377</v>
      </c>
      <c r="L90" s="13">
        <f t="shared" ca="1" si="9"/>
        <v>1164770.66687113</v>
      </c>
      <c r="M90" s="13">
        <f t="shared" ca="1" si="10"/>
        <v>2144864.0569893843</v>
      </c>
      <c r="N90" s="13">
        <f t="shared" ca="1" si="11"/>
        <v>141021.42809967432</v>
      </c>
      <c r="O90" s="14">
        <f t="shared" ca="1" si="12"/>
        <v>9764205.9895882271</v>
      </c>
    </row>
    <row r="91" spans="1:15" x14ac:dyDescent="0.2">
      <c r="A91">
        <v>89</v>
      </c>
      <c r="B91" s="9">
        <f>EOY_Retail</f>
        <v>6500000</v>
      </c>
      <c r="C91" s="9">
        <f>EOY_Food</f>
        <v>1250000</v>
      </c>
      <c r="D91" s="9">
        <f>EOY_Services</f>
        <v>2125000</v>
      </c>
      <c r="E91" s="9">
        <f>EOY_Other</f>
        <v>125000</v>
      </c>
      <c r="F91" s="9">
        <f t="shared" si="7"/>
        <v>10000000</v>
      </c>
      <c r="G91" s="5">
        <f ca="1">_xlfn.NORM.INV(RAND(),AVERAGE(LB_Retail, UB_Retail),(UB_Retail-LB_Retail/3.29))</f>
        <v>8.4065393321396259E-2</v>
      </c>
      <c r="H91" s="5">
        <f ca="1">_xlfn.NORM.INV(RAND(),AVERAGE(LB_Food, UB_Food),(UB_Food-LB_Food/3.29))</f>
        <v>6.9971588862534712E-2</v>
      </c>
      <c r="I91" s="5">
        <f ca="1">_xlfn.NORM.INV(RAND(),AVERAGE(LB_Services, UB_Services),(UB_Services-LB_Services/3.29))</f>
        <v>-0.20951988582351136</v>
      </c>
      <c r="J91" s="5">
        <f ca="1">_xlfn.NORM.INV(RAND(),AVERAGE(LB_Other, UB_Other),(UB_Other-LB_Other/3.29))</f>
        <v>6.1808074563033076E-2</v>
      </c>
      <c r="K91" s="13">
        <f t="shared" ca="1" si="8"/>
        <v>7046425.0565890754</v>
      </c>
      <c r="L91" s="13">
        <f t="shared" ca="1" si="9"/>
        <v>1337464.4860781685</v>
      </c>
      <c r="M91" s="13">
        <f t="shared" ca="1" si="10"/>
        <v>1679770.2426250384</v>
      </c>
      <c r="N91" s="13">
        <f t="shared" ca="1" si="11"/>
        <v>132726.00932037915</v>
      </c>
      <c r="O91" s="14">
        <f t="shared" ca="1" si="12"/>
        <v>10196385.794612661</v>
      </c>
    </row>
    <row r="92" spans="1:15" x14ac:dyDescent="0.2">
      <c r="A92">
        <v>90</v>
      </c>
      <c r="B92" s="9">
        <f>EOY_Retail</f>
        <v>6500000</v>
      </c>
      <c r="C92" s="9">
        <f>EOY_Food</f>
        <v>1250000</v>
      </c>
      <c r="D92" s="9">
        <f>EOY_Services</f>
        <v>2125000</v>
      </c>
      <c r="E92" s="9">
        <f>EOY_Other</f>
        <v>125000</v>
      </c>
      <c r="F92" s="9">
        <f t="shared" si="7"/>
        <v>10000000</v>
      </c>
      <c r="G92" s="5">
        <f ca="1">_xlfn.NORM.INV(RAND(),AVERAGE(LB_Retail, UB_Retail),(UB_Retail-LB_Retail/3.29))</f>
        <v>2.8795336839159393E-2</v>
      </c>
      <c r="H92" s="5">
        <f ca="1">_xlfn.NORM.INV(RAND(),AVERAGE(LB_Food, UB_Food),(UB_Food-LB_Food/3.29))</f>
        <v>-7.7488301623381717E-2</v>
      </c>
      <c r="I92" s="5">
        <f ca="1">_xlfn.NORM.INV(RAND(),AVERAGE(LB_Services, UB_Services),(UB_Services-LB_Services/3.29))</f>
        <v>3.0057838938744912E-2</v>
      </c>
      <c r="J92" s="5">
        <f ca="1">_xlfn.NORM.INV(RAND(),AVERAGE(LB_Other, UB_Other),(UB_Other-LB_Other/3.29))</f>
        <v>1.0533211139717566E-3</v>
      </c>
      <c r="K92" s="13">
        <f t="shared" ca="1" si="8"/>
        <v>6687169.689454536</v>
      </c>
      <c r="L92" s="13">
        <f t="shared" ca="1" si="9"/>
        <v>1153139.6229707729</v>
      </c>
      <c r="M92" s="13">
        <f t="shared" ca="1" si="10"/>
        <v>2188872.9077448328</v>
      </c>
      <c r="N92" s="13">
        <f t="shared" ca="1" si="11"/>
        <v>125131.66513924648</v>
      </c>
      <c r="O92" s="14">
        <f t="shared" ca="1" si="12"/>
        <v>10154313.885309389</v>
      </c>
    </row>
    <row r="93" spans="1:15" x14ac:dyDescent="0.2">
      <c r="A93">
        <v>91</v>
      </c>
      <c r="B93" s="9">
        <f>EOY_Retail</f>
        <v>6500000</v>
      </c>
      <c r="C93" s="9">
        <f>EOY_Food</f>
        <v>1250000</v>
      </c>
      <c r="D93" s="9">
        <f>EOY_Services</f>
        <v>2125000</v>
      </c>
      <c r="E93" s="9">
        <f>EOY_Other</f>
        <v>125000</v>
      </c>
      <c r="F93" s="9">
        <f t="shared" si="7"/>
        <v>10000000</v>
      </c>
      <c r="G93" s="5">
        <f ca="1">_xlfn.NORM.INV(RAND(),AVERAGE(LB_Retail, UB_Retail),(UB_Retail-LB_Retail/3.29))</f>
        <v>0.10246703488089715</v>
      </c>
      <c r="H93" s="5">
        <f ca="1">_xlfn.NORM.INV(RAND(),AVERAGE(LB_Food, UB_Food),(UB_Food-LB_Food/3.29))</f>
        <v>9.0544399566342165E-2</v>
      </c>
      <c r="I93" s="5">
        <f ca="1">_xlfn.NORM.INV(RAND(),AVERAGE(LB_Services, UB_Services),(UB_Services-LB_Services/3.29))</f>
        <v>0.10577355973561658</v>
      </c>
      <c r="J93" s="5">
        <f ca="1">_xlfn.NORM.INV(RAND(),AVERAGE(LB_Other, UB_Other),(UB_Other-LB_Other/3.29))</f>
        <v>5.6914322215583242E-2</v>
      </c>
      <c r="K93" s="13">
        <f t="shared" ca="1" si="8"/>
        <v>7166035.7267258316</v>
      </c>
      <c r="L93" s="13">
        <f t="shared" ca="1" si="9"/>
        <v>1363180.4994579277</v>
      </c>
      <c r="M93" s="13">
        <f t="shared" ca="1" si="10"/>
        <v>2349768.8144381852</v>
      </c>
      <c r="N93" s="13">
        <f t="shared" ca="1" si="11"/>
        <v>132114.2902769479</v>
      </c>
      <c r="O93" s="14">
        <f t="shared" ca="1" si="12"/>
        <v>11011099.330898892</v>
      </c>
    </row>
    <row r="94" spans="1:15" x14ac:dyDescent="0.2">
      <c r="A94">
        <v>92</v>
      </c>
      <c r="B94" s="9">
        <f>EOY_Retail</f>
        <v>6500000</v>
      </c>
      <c r="C94" s="9">
        <f>EOY_Food</f>
        <v>1250000</v>
      </c>
      <c r="D94" s="9">
        <f>EOY_Services</f>
        <v>2125000</v>
      </c>
      <c r="E94" s="9">
        <f>EOY_Other</f>
        <v>125000</v>
      </c>
      <c r="F94" s="9">
        <f t="shared" si="7"/>
        <v>10000000</v>
      </c>
      <c r="G94" s="5">
        <f ca="1">_xlfn.NORM.INV(RAND(),AVERAGE(LB_Retail, UB_Retail),(UB_Retail-LB_Retail/3.29))</f>
        <v>-1.0346014054813332E-2</v>
      </c>
      <c r="H94" s="5">
        <f ca="1">_xlfn.NORM.INV(RAND(),AVERAGE(LB_Food, UB_Food),(UB_Food-LB_Food/3.29))</f>
        <v>0.11913241072049607</v>
      </c>
      <c r="I94" s="5">
        <f ca="1">_xlfn.NORM.INV(RAND(),AVERAGE(LB_Services, UB_Services),(UB_Services-LB_Services/3.29))</f>
        <v>4.6132100929700062E-2</v>
      </c>
      <c r="J94" s="5">
        <f ca="1">_xlfn.NORM.INV(RAND(),AVERAGE(LB_Other, UB_Other),(UB_Other-LB_Other/3.29))</f>
        <v>0.1096193647731403</v>
      </c>
      <c r="K94" s="13">
        <f t="shared" ca="1" si="8"/>
        <v>6432750.9086437132</v>
      </c>
      <c r="L94" s="13">
        <f t="shared" ca="1" si="9"/>
        <v>1398915.5134006201</v>
      </c>
      <c r="M94" s="13">
        <f t="shared" ca="1" si="10"/>
        <v>2223030.7144756126</v>
      </c>
      <c r="N94" s="13">
        <f t="shared" ca="1" si="11"/>
        <v>138702.42059664254</v>
      </c>
      <c r="O94" s="14">
        <f t="shared" ca="1" si="12"/>
        <v>10193399.557116589</v>
      </c>
    </row>
    <row r="95" spans="1:15" x14ac:dyDescent="0.2">
      <c r="A95">
        <v>93</v>
      </c>
      <c r="B95" s="9">
        <f>EOY_Retail</f>
        <v>6500000</v>
      </c>
      <c r="C95" s="9">
        <f>EOY_Food</f>
        <v>1250000</v>
      </c>
      <c r="D95" s="9">
        <f>EOY_Services</f>
        <v>2125000</v>
      </c>
      <c r="E95" s="9">
        <f>EOY_Other</f>
        <v>125000</v>
      </c>
      <c r="F95" s="9">
        <f t="shared" si="7"/>
        <v>10000000</v>
      </c>
      <c r="G95" s="5">
        <f ca="1">_xlfn.NORM.INV(RAND(),AVERAGE(LB_Retail, UB_Retail),(UB_Retail-LB_Retail/3.29))</f>
        <v>8.246997380985914E-2</v>
      </c>
      <c r="H95" s="5">
        <f ca="1">_xlfn.NORM.INV(RAND(),AVERAGE(LB_Food, UB_Food),(UB_Food-LB_Food/3.29))</f>
        <v>5.0679027047051677E-2</v>
      </c>
      <c r="I95" s="5">
        <f ca="1">_xlfn.NORM.INV(RAND(),AVERAGE(LB_Services, UB_Services),(UB_Services-LB_Services/3.29))</f>
        <v>0.15018173509398919</v>
      </c>
      <c r="J95" s="5">
        <f ca="1">_xlfn.NORM.INV(RAND(),AVERAGE(LB_Other, UB_Other),(UB_Other-LB_Other/3.29))</f>
        <v>-2.2282430835522414E-2</v>
      </c>
      <c r="K95" s="13">
        <f t="shared" ca="1" si="8"/>
        <v>7036054.829764084</v>
      </c>
      <c r="L95" s="13">
        <f t="shared" ca="1" si="9"/>
        <v>1313348.7838088146</v>
      </c>
      <c r="M95" s="13">
        <f t="shared" ca="1" si="10"/>
        <v>2444136.1870747269</v>
      </c>
      <c r="N95" s="13">
        <f t="shared" ca="1" si="11"/>
        <v>122214.6961455597</v>
      </c>
      <c r="O95" s="14">
        <f t="shared" ca="1" si="12"/>
        <v>10915754.496793186</v>
      </c>
    </row>
    <row r="96" spans="1:15" x14ac:dyDescent="0.2">
      <c r="A96">
        <v>94</v>
      </c>
      <c r="B96" s="9">
        <f>EOY_Retail</f>
        <v>6500000</v>
      </c>
      <c r="C96" s="9">
        <f>EOY_Food</f>
        <v>1250000</v>
      </c>
      <c r="D96" s="9">
        <f>EOY_Services</f>
        <v>2125000</v>
      </c>
      <c r="E96" s="9">
        <f>EOY_Other</f>
        <v>125000</v>
      </c>
      <c r="F96" s="9">
        <f t="shared" si="7"/>
        <v>10000000</v>
      </c>
      <c r="G96" s="5">
        <f ca="1">_xlfn.NORM.INV(RAND(),AVERAGE(LB_Retail, UB_Retail),(UB_Retail-LB_Retail/3.29))</f>
        <v>8.610889328165694E-2</v>
      </c>
      <c r="H96" s="5">
        <f ca="1">_xlfn.NORM.INV(RAND(),AVERAGE(LB_Food, UB_Food),(UB_Food-LB_Food/3.29))</f>
        <v>7.2671791188352736E-2</v>
      </c>
      <c r="I96" s="5">
        <f ca="1">_xlfn.NORM.INV(RAND(),AVERAGE(LB_Services, UB_Services),(UB_Services-LB_Services/3.29))</f>
        <v>-5.8296768728072011E-2</v>
      </c>
      <c r="J96" s="5">
        <f ca="1">_xlfn.NORM.INV(RAND(),AVERAGE(LB_Other, UB_Other),(UB_Other-LB_Other/3.29))</f>
        <v>-0.14309840809515578</v>
      </c>
      <c r="K96" s="13">
        <f t="shared" ca="1" si="8"/>
        <v>7059707.8063307703</v>
      </c>
      <c r="L96" s="13">
        <f t="shared" ca="1" si="9"/>
        <v>1340839.7389854409</v>
      </c>
      <c r="M96" s="13">
        <f t="shared" ca="1" si="10"/>
        <v>2001119.3664528469</v>
      </c>
      <c r="N96" s="13">
        <f t="shared" ca="1" si="11"/>
        <v>107112.69898810552</v>
      </c>
      <c r="O96" s="14">
        <f t="shared" ca="1" si="12"/>
        <v>10508779.610757165</v>
      </c>
    </row>
    <row r="97" spans="1:15" x14ac:dyDescent="0.2">
      <c r="A97">
        <v>95</v>
      </c>
      <c r="B97" s="9">
        <f>EOY_Retail</f>
        <v>6500000</v>
      </c>
      <c r="C97" s="9">
        <f>EOY_Food</f>
        <v>1250000</v>
      </c>
      <c r="D97" s="9">
        <f>EOY_Services</f>
        <v>2125000</v>
      </c>
      <c r="E97" s="9">
        <f>EOY_Other</f>
        <v>125000</v>
      </c>
      <c r="F97" s="9">
        <f t="shared" si="7"/>
        <v>10000000</v>
      </c>
      <c r="G97" s="5">
        <f ca="1">_xlfn.NORM.INV(RAND(),AVERAGE(LB_Retail, UB_Retail),(UB_Retail-LB_Retail/3.29))</f>
        <v>-0.16441871476044898</v>
      </c>
      <c r="H97" s="5">
        <f ca="1">_xlfn.NORM.INV(RAND(),AVERAGE(LB_Food, UB_Food),(UB_Food-LB_Food/3.29))</f>
        <v>3.7770724829431661E-2</v>
      </c>
      <c r="I97" s="5">
        <f ca="1">_xlfn.NORM.INV(RAND(),AVERAGE(LB_Services, UB_Services),(UB_Services-LB_Services/3.29))</f>
        <v>0.18345167852954447</v>
      </c>
      <c r="J97" s="5">
        <f ca="1">_xlfn.NORM.INV(RAND(),AVERAGE(LB_Other, UB_Other),(UB_Other-LB_Other/3.29))</f>
        <v>8.2324673752862728E-3</v>
      </c>
      <c r="K97" s="13">
        <f t="shared" ca="1" si="8"/>
        <v>5431278.354057081</v>
      </c>
      <c r="L97" s="13">
        <f t="shared" ca="1" si="9"/>
        <v>1297213.4060367895</v>
      </c>
      <c r="M97" s="13">
        <f t="shared" ca="1" si="10"/>
        <v>2514834.8168752817</v>
      </c>
      <c r="N97" s="13">
        <f t="shared" ca="1" si="11"/>
        <v>126029.05842191078</v>
      </c>
      <c r="O97" s="14">
        <f t="shared" ca="1" si="12"/>
        <v>9369355.635391064</v>
      </c>
    </row>
    <row r="98" spans="1:15" x14ac:dyDescent="0.2">
      <c r="A98">
        <v>96</v>
      </c>
      <c r="B98" s="9">
        <f>EOY_Retail</f>
        <v>6500000</v>
      </c>
      <c r="C98" s="9">
        <f>EOY_Food</f>
        <v>1250000</v>
      </c>
      <c r="D98" s="9">
        <f>EOY_Services</f>
        <v>2125000</v>
      </c>
      <c r="E98" s="9">
        <f>EOY_Other</f>
        <v>125000</v>
      </c>
      <c r="F98" s="9">
        <f t="shared" si="7"/>
        <v>10000000</v>
      </c>
      <c r="G98" s="5">
        <f ca="1">_xlfn.NORM.INV(RAND(),AVERAGE(LB_Retail, UB_Retail),(UB_Retail-LB_Retail/3.29))</f>
        <v>-0.15340945019022226</v>
      </c>
      <c r="H98" s="5">
        <f ca="1">_xlfn.NORM.INV(RAND(),AVERAGE(LB_Food, UB_Food),(UB_Food-LB_Food/3.29))</f>
        <v>-2.1272557618288411E-2</v>
      </c>
      <c r="I98" s="5">
        <f ca="1">_xlfn.NORM.INV(RAND(),AVERAGE(LB_Services, UB_Services),(UB_Services-LB_Services/3.29))</f>
        <v>-6.0771353066905696E-3</v>
      </c>
      <c r="J98" s="5">
        <f ca="1">_xlfn.NORM.INV(RAND(),AVERAGE(LB_Other, UB_Other),(UB_Other-LB_Other/3.29))</f>
        <v>-0.14336969689617696</v>
      </c>
      <c r="K98" s="13">
        <f t="shared" ca="1" si="8"/>
        <v>5502838.5737635558</v>
      </c>
      <c r="L98" s="13">
        <f t="shared" ca="1" si="9"/>
        <v>1223409.3029771396</v>
      </c>
      <c r="M98" s="13">
        <f t="shared" ca="1" si="10"/>
        <v>2112086.0874732826</v>
      </c>
      <c r="N98" s="13">
        <f t="shared" ca="1" si="11"/>
        <v>107078.78788797789</v>
      </c>
      <c r="O98" s="14">
        <f t="shared" ca="1" si="12"/>
        <v>8945412.7521019559</v>
      </c>
    </row>
    <row r="99" spans="1:15" x14ac:dyDescent="0.2">
      <c r="A99">
        <v>97</v>
      </c>
      <c r="B99" s="9">
        <f>EOY_Retail</f>
        <v>6500000</v>
      </c>
      <c r="C99" s="9">
        <f>EOY_Food</f>
        <v>1250000</v>
      </c>
      <c r="D99" s="9">
        <f>EOY_Services</f>
        <v>2125000</v>
      </c>
      <c r="E99" s="9">
        <f>EOY_Other</f>
        <v>125000</v>
      </c>
      <c r="F99" s="9">
        <f t="shared" si="7"/>
        <v>10000000</v>
      </c>
      <c r="G99" s="5">
        <f ca="1">_xlfn.NORM.INV(RAND(),AVERAGE(LB_Retail, UB_Retail),(UB_Retail-LB_Retail/3.29))</f>
        <v>-6.1788727356273394E-2</v>
      </c>
      <c r="H99" s="5">
        <f ca="1">_xlfn.NORM.INV(RAND(),AVERAGE(LB_Food, UB_Food),(UB_Food-LB_Food/3.29))</f>
        <v>-5.6172500147041997E-2</v>
      </c>
      <c r="I99" s="5">
        <f ca="1">_xlfn.NORM.INV(RAND(),AVERAGE(LB_Services, UB_Services),(UB_Services-LB_Services/3.29))</f>
        <v>0.26643074647144743</v>
      </c>
      <c r="J99" s="5">
        <f ca="1">_xlfn.NORM.INV(RAND(),AVERAGE(LB_Other, UB_Other),(UB_Other-LB_Other/3.29))</f>
        <v>5.1482823961259437E-2</v>
      </c>
      <c r="K99" s="13">
        <f t="shared" ca="1" si="8"/>
        <v>6098373.2721842229</v>
      </c>
      <c r="L99" s="13">
        <f t="shared" ca="1" si="9"/>
        <v>1179784.3748161974</v>
      </c>
      <c r="M99" s="13">
        <f t="shared" ca="1" si="10"/>
        <v>2691165.336251826</v>
      </c>
      <c r="N99" s="13">
        <f t="shared" ca="1" si="11"/>
        <v>131435.35299515745</v>
      </c>
      <c r="O99" s="14">
        <f t="shared" ca="1" si="12"/>
        <v>10100758.336247403</v>
      </c>
    </row>
    <row r="100" spans="1:15" x14ac:dyDescent="0.2">
      <c r="A100">
        <v>98</v>
      </c>
      <c r="B100" s="9">
        <f>EOY_Retail</f>
        <v>6500000</v>
      </c>
      <c r="C100" s="9">
        <f>EOY_Food</f>
        <v>1250000</v>
      </c>
      <c r="D100" s="9">
        <f>EOY_Services</f>
        <v>2125000</v>
      </c>
      <c r="E100" s="9">
        <f>EOY_Other</f>
        <v>125000</v>
      </c>
      <c r="F100" s="9">
        <f t="shared" si="7"/>
        <v>10000000</v>
      </c>
      <c r="G100" s="5">
        <f ca="1">_xlfn.NORM.INV(RAND(),AVERAGE(LB_Retail, UB_Retail),(UB_Retail-LB_Retail/3.29))</f>
        <v>0.11335139546831485</v>
      </c>
      <c r="H100" s="5">
        <f ca="1">_xlfn.NORM.INV(RAND(),AVERAGE(LB_Food, UB_Food),(UB_Food-LB_Food/3.29))</f>
        <v>-0.12358116776348224</v>
      </c>
      <c r="I100" s="5">
        <f ca="1">_xlfn.NORM.INV(RAND(),AVERAGE(LB_Services, UB_Services),(UB_Services-LB_Services/3.29))</f>
        <v>5.9474432193217193E-2</v>
      </c>
      <c r="J100" s="5">
        <f ca="1">_xlfn.NORM.INV(RAND(),AVERAGE(LB_Other, UB_Other),(UB_Other-LB_Other/3.29))</f>
        <v>0.14431445639430615</v>
      </c>
      <c r="K100" s="13">
        <f t="shared" ca="1" si="8"/>
        <v>7236784.0705440454</v>
      </c>
      <c r="L100" s="13">
        <f t="shared" ca="1" si="9"/>
        <v>1095523.5402956472</v>
      </c>
      <c r="M100" s="13">
        <f t="shared" ca="1" si="10"/>
        <v>2251383.1684105867</v>
      </c>
      <c r="N100" s="13">
        <f t="shared" ca="1" si="11"/>
        <v>143039.30704928827</v>
      </c>
      <c r="O100" s="14">
        <f t="shared" ca="1" si="12"/>
        <v>10726730.086299567</v>
      </c>
    </row>
    <row r="101" spans="1:15" x14ac:dyDescent="0.2">
      <c r="A101">
        <v>99</v>
      </c>
      <c r="B101" s="9">
        <f>EOY_Retail</f>
        <v>6500000</v>
      </c>
      <c r="C101" s="9">
        <f>EOY_Food</f>
        <v>1250000</v>
      </c>
      <c r="D101" s="9">
        <f>EOY_Services</f>
        <v>2125000</v>
      </c>
      <c r="E101" s="9">
        <f>EOY_Other</f>
        <v>125000</v>
      </c>
      <c r="F101" s="9">
        <f t="shared" si="7"/>
        <v>10000000</v>
      </c>
      <c r="G101" s="5">
        <f ca="1">_xlfn.NORM.INV(RAND(),AVERAGE(LB_Retail, UB_Retail),(UB_Retail-LB_Retail/3.29))</f>
        <v>7.5140961134378334E-3</v>
      </c>
      <c r="H101" s="5">
        <f ca="1">_xlfn.NORM.INV(RAND(),AVERAGE(LB_Food, UB_Food),(UB_Food-LB_Food/3.29))</f>
        <v>2.0069444598247194E-2</v>
      </c>
      <c r="I101" s="5">
        <f ca="1">_xlfn.NORM.INV(RAND(),AVERAGE(LB_Services, UB_Services),(UB_Services-LB_Services/3.29))</f>
        <v>8.9829785103106324E-2</v>
      </c>
      <c r="J101" s="5">
        <f ca="1">_xlfn.NORM.INV(RAND(),AVERAGE(LB_Other, UB_Other),(UB_Other-LB_Other/3.29))</f>
        <v>7.3734698593946685E-2</v>
      </c>
      <c r="K101" s="13">
        <f t="shared" ca="1" si="8"/>
        <v>6548841.6247373465</v>
      </c>
      <c r="L101" s="13">
        <f t="shared" ca="1" si="9"/>
        <v>1275086.8057478091</v>
      </c>
      <c r="M101" s="13">
        <f t="shared" ca="1" si="10"/>
        <v>2315888.2933441009</v>
      </c>
      <c r="N101" s="13">
        <f t="shared" ca="1" si="11"/>
        <v>134216.83732424333</v>
      </c>
      <c r="O101" s="14">
        <f t="shared" ca="1" si="12"/>
        <v>10274033.561153499</v>
      </c>
    </row>
    <row r="102" spans="1:15" x14ac:dyDescent="0.2">
      <c r="A102">
        <v>100</v>
      </c>
      <c r="B102" s="9">
        <f>EOY_Retail</f>
        <v>6500000</v>
      </c>
      <c r="C102" s="9">
        <f>EOY_Food</f>
        <v>1250000</v>
      </c>
      <c r="D102" s="9">
        <f>EOY_Services</f>
        <v>2125000</v>
      </c>
      <c r="E102" s="9">
        <f>EOY_Other</f>
        <v>125000</v>
      </c>
      <c r="F102" s="9">
        <f t="shared" si="7"/>
        <v>10000000</v>
      </c>
      <c r="G102" s="5">
        <f ca="1">_xlfn.NORM.INV(RAND(),AVERAGE(LB_Retail, UB_Retail),(UB_Retail-LB_Retail/3.29))</f>
        <v>0.14455343304650461</v>
      </c>
      <c r="H102" s="5">
        <f ca="1">_xlfn.NORM.INV(RAND(),AVERAGE(LB_Food, UB_Food),(UB_Food-LB_Food/3.29))</f>
        <v>-9.6807037489682168E-2</v>
      </c>
      <c r="I102" s="5">
        <f ca="1">_xlfn.NORM.INV(RAND(),AVERAGE(LB_Services, UB_Services),(UB_Services-LB_Services/3.29))</f>
        <v>-6.5817682808717581E-3</v>
      </c>
      <c r="J102" s="5">
        <f ca="1">_xlfn.NORM.INV(RAND(),AVERAGE(LB_Other, UB_Other),(UB_Other-LB_Other/3.29))</f>
        <v>2.9277177408761339E-2</v>
      </c>
      <c r="K102" s="13">
        <f t="shared" ca="1" si="8"/>
        <v>7439597.3148022797</v>
      </c>
      <c r="L102" s="13">
        <f t="shared" ca="1" si="9"/>
        <v>1128991.2031378974</v>
      </c>
      <c r="M102" s="13">
        <f t="shared" ca="1" si="10"/>
        <v>2111013.7424031477</v>
      </c>
      <c r="N102" s="13">
        <f t="shared" ca="1" si="11"/>
        <v>128659.64717609515</v>
      </c>
      <c r="O102" s="14">
        <f t="shared" ca="1" si="12"/>
        <v>10808261.907519419</v>
      </c>
    </row>
    <row r="103" spans="1:15" x14ac:dyDescent="0.2">
      <c r="A103">
        <v>101</v>
      </c>
      <c r="B103" s="9">
        <f>EOY_Retail</f>
        <v>6500000</v>
      </c>
      <c r="C103" s="9">
        <f>EOY_Food</f>
        <v>1250000</v>
      </c>
      <c r="D103" s="9">
        <f>EOY_Services</f>
        <v>2125000</v>
      </c>
      <c r="E103" s="9">
        <f>EOY_Other</f>
        <v>125000</v>
      </c>
      <c r="F103" s="9">
        <f t="shared" si="7"/>
        <v>10000000</v>
      </c>
      <c r="G103" s="5">
        <f ca="1">_xlfn.NORM.INV(RAND(),AVERAGE(LB_Retail, UB_Retail),(UB_Retail-LB_Retail/3.29))</f>
        <v>-0.10163522490422908</v>
      </c>
      <c r="H103" s="5">
        <f ca="1">_xlfn.NORM.INV(RAND(),AVERAGE(LB_Food, UB_Food),(UB_Food-LB_Food/3.29))</f>
        <v>8.8475667905281441E-2</v>
      </c>
      <c r="I103" s="5">
        <f ca="1">_xlfn.NORM.INV(RAND(),AVERAGE(LB_Services, UB_Services),(UB_Services-LB_Services/3.29))</f>
        <v>0.1240006837955864</v>
      </c>
      <c r="J103" s="5">
        <f ca="1">_xlfn.NORM.INV(RAND(),AVERAGE(LB_Other, UB_Other),(UB_Other-LB_Other/3.29))</f>
        <v>0.15941428196297444</v>
      </c>
      <c r="K103" s="13">
        <f t="shared" ca="1" si="8"/>
        <v>5839371.0381225115</v>
      </c>
      <c r="L103" s="13">
        <f t="shared" ca="1" si="9"/>
        <v>1360594.5848816016</v>
      </c>
      <c r="M103" s="13">
        <f t="shared" ca="1" si="10"/>
        <v>2388501.4530656212</v>
      </c>
      <c r="N103" s="13">
        <f t="shared" ca="1" si="11"/>
        <v>144926.78524537181</v>
      </c>
      <c r="O103" s="14">
        <f t="shared" ca="1" si="12"/>
        <v>9733393.861315107</v>
      </c>
    </row>
    <row r="104" spans="1:15" x14ac:dyDescent="0.2">
      <c r="A104">
        <v>102</v>
      </c>
      <c r="B104" s="9">
        <f>EOY_Retail</f>
        <v>6500000</v>
      </c>
      <c r="C104" s="9">
        <f>EOY_Food</f>
        <v>1250000</v>
      </c>
      <c r="D104" s="9">
        <f>EOY_Services</f>
        <v>2125000</v>
      </c>
      <c r="E104" s="9">
        <f>EOY_Other</f>
        <v>125000</v>
      </c>
      <c r="F104" s="9">
        <f t="shared" si="7"/>
        <v>10000000</v>
      </c>
      <c r="G104" s="5">
        <f ca="1">_xlfn.NORM.INV(RAND(),AVERAGE(LB_Retail, UB_Retail),(UB_Retail-LB_Retail/3.29))</f>
        <v>2.7638776897187141E-2</v>
      </c>
      <c r="H104" s="5">
        <f ca="1">_xlfn.NORM.INV(RAND(),AVERAGE(LB_Food, UB_Food),(UB_Food-LB_Food/3.29))</f>
        <v>-9.7594909430041496E-3</v>
      </c>
      <c r="I104" s="5">
        <f ca="1">_xlfn.NORM.INV(RAND(),AVERAGE(LB_Services, UB_Services),(UB_Services-LB_Services/3.29))</f>
        <v>0.14827688634778485</v>
      </c>
      <c r="J104" s="5">
        <f ca="1">_xlfn.NORM.INV(RAND(),AVERAGE(LB_Other, UB_Other),(UB_Other-LB_Other/3.29))</f>
        <v>-5.045927219130094E-2</v>
      </c>
      <c r="K104" s="13">
        <f t="shared" ca="1" si="8"/>
        <v>6679652.0498317163</v>
      </c>
      <c r="L104" s="13">
        <f t="shared" ca="1" si="9"/>
        <v>1237800.6363212448</v>
      </c>
      <c r="M104" s="13">
        <f t="shared" ca="1" si="10"/>
        <v>2440088.3834890425</v>
      </c>
      <c r="N104" s="13">
        <f t="shared" ca="1" si="11"/>
        <v>118692.59097608738</v>
      </c>
      <c r="O104" s="14">
        <f t="shared" ca="1" si="12"/>
        <v>10476233.660618091</v>
      </c>
    </row>
    <row r="105" spans="1:15" x14ac:dyDescent="0.2">
      <c r="A105">
        <v>103</v>
      </c>
      <c r="B105" s="9">
        <f>EOY_Retail</f>
        <v>6500000</v>
      </c>
      <c r="C105" s="9">
        <f>EOY_Food</f>
        <v>1250000</v>
      </c>
      <c r="D105" s="9">
        <f>EOY_Services</f>
        <v>2125000</v>
      </c>
      <c r="E105" s="9">
        <f>EOY_Other</f>
        <v>125000</v>
      </c>
      <c r="F105" s="9">
        <f t="shared" si="7"/>
        <v>10000000</v>
      </c>
      <c r="G105" s="5">
        <f ca="1">_xlfn.NORM.INV(RAND(),AVERAGE(LB_Retail, UB_Retail),(UB_Retail-LB_Retail/3.29))</f>
        <v>0.13997516297799562</v>
      </c>
      <c r="H105" s="5">
        <f ca="1">_xlfn.NORM.INV(RAND(),AVERAGE(LB_Food, UB_Food),(UB_Food-LB_Food/3.29))</f>
        <v>-1.9097399695374408E-2</v>
      </c>
      <c r="I105" s="5">
        <f ca="1">_xlfn.NORM.INV(RAND(),AVERAGE(LB_Services, UB_Services),(UB_Services-LB_Services/3.29))</f>
        <v>0.18600159641064701</v>
      </c>
      <c r="J105" s="5">
        <f ca="1">_xlfn.NORM.INV(RAND(),AVERAGE(LB_Other, UB_Other),(UB_Other-LB_Other/3.29))</f>
        <v>2.8022412024183832E-2</v>
      </c>
      <c r="K105" s="13">
        <f t="shared" ca="1" si="8"/>
        <v>7409838.5593569726</v>
      </c>
      <c r="L105" s="13">
        <f t="shared" ca="1" si="9"/>
        <v>1226128.2503807819</v>
      </c>
      <c r="M105" s="13">
        <f t="shared" ca="1" si="10"/>
        <v>2520253.3923726249</v>
      </c>
      <c r="N105" s="13">
        <f t="shared" ca="1" si="11"/>
        <v>128502.80150302299</v>
      </c>
      <c r="O105" s="14">
        <f t="shared" ca="1" si="12"/>
        <v>11284723.003613403</v>
      </c>
    </row>
    <row r="106" spans="1:15" x14ac:dyDescent="0.2">
      <c r="A106">
        <v>104</v>
      </c>
      <c r="B106" s="9">
        <f>EOY_Retail</f>
        <v>6500000</v>
      </c>
      <c r="C106" s="9">
        <f>EOY_Food</f>
        <v>1250000</v>
      </c>
      <c r="D106" s="9">
        <f>EOY_Services</f>
        <v>2125000</v>
      </c>
      <c r="E106" s="9">
        <f>EOY_Other</f>
        <v>125000</v>
      </c>
      <c r="F106" s="9">
        <f t="shared" si="7"/>
        <v>10000000</v>
      </c>
      <c r="G106" s="5">
        <f ca="1">_xlfn.NORM.INV(RAND(),AVERAGE(LB_Retail, UB_Retail),(UB_Retail-LB_Retail/3.29))</f>
        <v>1.6385976262705111E-2</v>
      </c>
      <c r="H106" s="5">
        <f ca="1">_xlfn.NORM.INV(RAND(),AVERAGE(LB_Food, UB_Food),(UB_Food-LB_Food/3.29))</f>
        <v>-0.13388143585365236</v>
      </c>
      <c r="I106" s="5">
        <f ca="1">_xlfn.NORM.INV(RAND(),AVERAGE(LB_Services, UB_Services),(UB_Services-LB_Services/3.29))</f>
        <v>0.32730090249294252</v>
      </c>
      <c r="J106" s="5">
        <f ca="1">_xlfn.NORM.INV(RAND(),AVERAGE(LB_Other, UB_Other),(UB_Other-LB_Other/3.29))</f>
        <v>0.15240369094666595</v>
      </c>
      <c r="K106" s="13">
        <f t="shared" ca="1" si="8"/>
        <v>6606508.8457075842</v>
      </c>
      <c r="L106" s="13">
        <f t="shared" ca="1" si="9"/>
        <v>1082648.2051829344</v>
      </c>
      <c r="M106" s="13">
        <f t="shared" ca="1" si="10"/>
        <v>2820514.4177975031</v>
      </c>
      <c r="N106" s="13">
        <f t="shared" ca="1" si="11"/>
        <v>144050.46136833326</v>
      </c>
      <c r="O106" s="14">
        <f t="shared" ca="1" si="12"/>
        <v>10653721.930056356</v>
      </c>
    </row>
    <row r="107" spans="1:15" x14ac:dyDescent="0.2">
      <c r="A107">
        <v>105</v>
      </c>
      <c r="B107" s="9">
        <f>EOY_Retail</f>
        <v>6500000</v>
      </c>
      <c r="C107" s="9">
        <f>EOY_Food</f>
        <v>1250000</v>
      </c>
      <c r="D107" s="9">
        <f>EOY_Services</f>
        <v>2125000</v>
      </c>
      <c r="E107" s="9">
        <f>EOY_Other</f>
        <v>125000</v>
      </c>
      <c r="F107" s="9">
        <f t="shared" si="7"/>
        <v>10000000</v>
      </c>
      <c r="G107" s="5">
        <f ca="1">_xlfn.NORM.INV(RAND(),AVERAGE(LB_Retail, UB_Retail),(UB_Retail-LB_Retail/3.29))</f>
        <v>5.393754940581539E-2</v>
      </c>
      <c r="H107" s="5">
        <f ca="1">_xlfn.NORM.INV(RAND(),AVERAGE(LB_Food, UB_Food),(UB_Food-LB_Food/3.29))</f>
        <v>-0.10409733031544147</v>
      </c>
      <c r="I107" s="5">
        <f ca="1">_xlfn.NORM.INV(RAND(),AVERAGE(LB_Services, UB_Services),(UB_Services-LB_Services/3.29))</f>
        <v>-0.10639201517299823</v>
      </c>
      <c r="J107" s="5">
        <f ca="1">_xlfn.NORM.INV(RAND(),AVERAGE(LB_Other, UB_Other),(UB_Other-LB_Other/3.29))</f>
        <v>-0.14082685254891536</v>
      </c>
      <c r="K107" s="13">
        <f t="shared" ca="1" si="8"/>
        <v>6850594.0711377999</v>
      </c>
      <c r="L107" s="13">
        <f t="shared" ca="1" si="9"/>
        <v>1119878.3371056982</v>
      </c>
      <c r="M107" s="13">
        <f t="shared" ca="1" si="10"/>
        <v>1898916.9677573787</v>
      </c>
      <c r="N107" s="13">
        <f t="shared" ca="1" si="11"/>
        <v>107396.64343138559</v>
      </c>
      <c r="O107" s="14">
        <f t="shared" ca="1" si="12"/>
        <v>9976786.0194322634</v>
      </c>
    </row>
    <row r="108" spans="1:15" x14ac:dyDescent="0.2">
      <c r="A108">
        <v>106</v>
      </c>
      <c r="B108" s="9">
        <f>EOY_Retail</f>
        <v>6500000</v>
      </c>
      <c r="C108" s="9">
        <f>EOY_Food</f>
        <v>1250000</v>
      </c>
      <c r="D108" s="9">
        <f>EOY_Services</f>
        <v>2125000</v>
      </c>
      <c r="E108" s="9">
        <f>EOY_Other</f>
        <v>125000</v>
      </c>
      <c r="F108" s="9">
        <f t="shared" si="7"/>
        <v>10000000</v>
      </c>
      <c r="G108" s="5">
        <f ca="1">_xlfn.NORM.INV(RAND(),AVERAGE(LB_Retail, UB_Retail),(UB_Retail-LB_Retail/3.29))</f>
        <v>-9.1379849564917015E-2</v>
      </c>
      <c r="H108" s="5">
        <f ca="1">_xlfn.NORM.INV(RAND(),AVERAGE(LB_Food, UB_Food),(UB_Food-LB_Food/3.29))</f>
        <v>2.1135604352312268E-2</v>
      </c>
      <c r="I108" s="5">
        <f ca="1">_xlfn.NORM.INV(RAND(),AVERAGE(LB_Services, UB_Services),(UB_Services-LB_Services/3.29))</f>
        <v>2.1596506999126717E-2</v>
      </c>
      <c r="J108" s="5">
        <f ca="1">_xlfn.NORM.INV(RAND(),AVERAGE(LB_Other, UB_Other),(UB_Other-LB_Other/3.29))</f>
        <v>-1.8941203580715528E-2</v>
      </c>
      <c r="K108" s="13">
        <f t="shared" ca="1" si="8"/>
        <v>5906030.9778280398</v>
      </c>
      <c r="L108" s="13">
        <f t="shared" ca="1" si="9"/>
        <v>1276419.5054403904</v>
      </c>
      <c r="M108" s="13">
        <f t="shared" ca="1" si="10"/>
        <v>2170892.5773731442</v>
      </c>
      <c r="N108" s="13">
        <f t="shared" ca="1" si="11"/>
        <v>122632.34955241057</v>
      </c>
      <c r="O108" s="14">
        <f t="shared" ca="1" si="12"/>
        <v>9475975.4101939853</v>
      </c>
    </row>
    <row r="109" spans="1:15" x14ac:dyDescent="0.2">
      <c r="A109">
        <v>107</v>
      </c>
      <c r="B109" s="9">
        <f>EOY_Retail</f>
        <v>6500000</v>
      </c>
      <c r="C109" s="9">
        <f>EOY_Food</f>
        <v>1250000</v>
      </c>
      <c r="D109" s="9">
        <f>EOY_Services</f>
        <v>2125000</v>
      </c>
      <c r="E109" s="9">
        <f>EOY_Other</f>
        <v>125000</v>
      </c>
      <c r="F109" s="9">
        <f t="shared" si="7"/>
        <v>10000000</v>
      </c>
      <c r="G109" s="5">
        <f ca="1">_xlfn.NORM.INV(RAND(),AVERAGE(LB_Retail, UB_Retail),(UB_Retail-LB_Retail/3.29))</f>
        <v>0.11666881048858876</v>
      </c>
      <c r="H109" s="5">
        <f ca="1">_xlfn.NORM.INV(RAND(),AVERAGE(LB_Food, UB_Food),(UB_Food-LB_Food/3.29))</f>
        <v>-5.0829892557363331E-2</v>
      </c>
      <c r="I109" s="5">
        <f ca="1">_xlfn.NORM.INV(RAND(),AVERAGE(LB_Services, UB_Services),(UB_Services-LB_Services/3.29))</f>
        <v>0.18936986366092684</v>
      </c>
      <c r="J109" s="5">
        <f ca="1">_xlfn.NORM.INV(RAND(),AVERAGE(LB_Other, UB_Other),(UB_Other-LB_Other/3.29))</f>
        <v>3.1891252607109545E-2</v>
      </c>
      <c r="K109" s="13">
        <f t="shared" ca="1" si="8"/>
        <v>7258347.2681758264</v>
      </c>
      <c r="L109" s="13">
        <f t="shared" ca="1" si="9"/>
        <v>1186462.6343032958</v>
      </c>
      <c r="M109" s="13">
        <f t="shared" ca="1" si="10"/>
        <v>2527410.9602794698</v>
      </c>
      <c r="N109" s="13">
        <f t="shared" ca="1" si="11"/>
        <v>128986.4065758887</v>
      </c>
      <c r="O109" s="14">
        <f t="shared" ca="1" si="12"/>
        <v>11101207.26933448</v>
      </c>
    </row>
    <row r="110" spans="1:15" x14ac:dyDescent="0.2">
      <c r="A110">
        <v>108</v>
      </c>
      <c r="B110" s="9">
        <f>EOY_Retail</f>
        <v>6500000</v>
      </c>
      <c r="C110" s="9">
        <f>EOY_Food</f>
        <v>1250000</v>
      </c>
      <c r="D110" s="9">
        <f>EOY_Services</f>
        <v>2125000</v>
      </c>
      <c r="E110" s="9">
        <f>EOY_Other</f>
        <v>125000</v>
      </c>
      <c r="F110" s="9">
        <f t="shared" si="7"/>
        <v>10000000</v>
      </c>
      <c r="G110" s="5">
        <f ca="1">_xlfn.NORM.INV(RAND(),AVERAGE(LB_Retail, UB_Retail),(UB_Retail-LB_Retail/3.29))</f>
        <v>-0.18130099459596397</v>
      </c>
      <c r="H110" s="5">
        <f ca="1">_xlfn.NORM.INV(RAND(),AVERAGE(LB_Food, UB_Food),(UB_Food-LB_Food/3.29))</f>
        <v>0.11205515133039737</v>
      </c>
      <c r="I110" s="5">
        <f ca="1">_xlfn.NORM.INV(RAND(),AVERAGE(LB_Services, UB_Services),(UB_Services-LB_Services/3.29))</f>
        <v>2.7536617367836802E-2</v>
      </c>
      <c r="J110" s="5">
        <f ca="1">_xlfn.NORM.INV(RAND(),AVERAGE(LB_Other, UB_Other),(UB_Other-LB_Other/3.29))</f>
        <v>0.17088848943609211</v>
      </c>
      <c r="K110" s="13">
        <f t="shared" ca="1" si="8"/>
        <v>5321543.5351262344</v>
      </c>
      <c r="L110" s="13">
        <f t="shared" ca="1" si="9"/>
        <v>1390068.9391629966</v>
      </c>
      <c r="M110" s="13">
        <f t="shared" ca="1" si="10"/>
        <v>2183515.3119066535</v>
      </c>
      <c r="N110" s="13">
        <f t="shared" ca="1" si="11"/>
        <v>146361.06117951151</v>
      </c>
      <c r="O110" s="14">
        <f t="shared" ca="1" si="12"/>
        <v>9041488.8473753966</v>
      </c>
    </row>
    <row r="111" spans="1:15" x14ac:dyDescent="0.2">
      <c r="A111">
        <v>109</v>
      </c>
      <c r="B111" s="9">
        <f>EOY_Retail</f>
        <v>6500000</v>
      </c>
      <c r="C111" s="9">
        <f>EOY_Food</f>
        <v>1250000</v>
      </c>
      <c r="D111" s="9">
        <f>EOY_Services</f>
        <v>2125000</v>
      </c>
      <c r="E111" s="9">
        <f>EOY_Other</f>
        <v>125000</v>
      </c>
      <c r="F111" s="9">
        <f t="shared" si="7"/>
        <v>10000000</v>
      </c>
      <c r="G111" s="5">
        <f ca="1">_xlfn.NORM.INV(RAND(),AVERAGE(LB_Retail, UB_Retail),(UB_Retail-LB_Retail/3.29))</f>
        <v>8.4325297842828162E-2</v>
      </c>
      <c r="H111" s="5">
        <f ca="1">_xlfn.NORM.INV(RAND(),AVERAGE(LB_Food, UB_Food),(UB_Food-LB_Food/3.29))</f>
        <v>-4.8494430774715762E-3</v>
      </c>
      <c r="I111" s="5">
        <f ca="1">_xlfn.NORM.INV(RAND(),AVERAGE(LB_Services, UB_Services),(UB_Services-LB_Services/3.29))</f>
        <v>-0.29085414543099208</v>
      </c>
      <c r="J111" s="5">
        <f ca="1">_xlfn.NORM.INV(RAND(),AVERAGE(LB_Other, UB_Other),(UB_Other-LB_Other/3.29))</f>
        <v>-8.6485741997242641E-2</v>
      </c>
      <c r="K111" s="13">
        <f t="shared" ca="1" si="8"/>
        <v>7048114.4359783828</v>
      </c>
      <c r="L111" s="13">
        <f t="shared" ca="1" si="9"/>
        <v>1243938.1961531604</v>
      </c>
      <c r="M111" s="13">
        <f t="shared" ca="1" si="10"/>
        <v>1506934.9409591418</v>
      </c>
      <c r="N111" s="13">
        <f t="shared" ca="1" si="11"/>
        <v>114189.28225034467</v>
      </c>
      <c r="O111" s="14">
        <f t="shared" ca="1" si="12"/>
        <v>9913176.8553410303</v>
      </c>
    </row>
    <row r="112" spans="1:15" x14ac:dyDescent="0.2">
      <c r="A112">
        <v>110</v>
      </c>
      <c r="B112" s="9">
        <f>EOY_Retail</f>
        <v>6500000</v>
      </c>
      <c r="C112" s="9">
        <f>EOY_Food</f>
        <v>1250000</v>
      </c>
      <c r="D112" s="9">
        <f>EOY_Services</f>
        <v>2125000</v>
      </c>
      <c r="E112" s="9">
        <f>EOY_Other</f>
        <v>125000</v>
      </c>
      <c r="F112" s="9">
        <f t="shared" si="7"/>
        <v>10000000</v>
      </c>
      <c r="G112" s="5">
        <f ca="1">_xlfn.NORM.INV(RAND(),AVERAGE(LB_Retail, UB_Retail),(UB_Retail-LB_Retail/3.29))</f>
        <v>-8.4858024615913963E-2</v>
      </c>
      <c r="H112" s="5">
        <f ca="1">_xlfn.NORM.INV(RAND(),AVERAGE(LB_Food, UB_Food),(UB_Food-LB_Food/3.29))</f>
        <v>0.20769634938492421</v>
      </c>
      <c r="I112" s="5">
        <f ca="1">_xlfn.NORM.INV(RAND(),AVERAGE(LB_Services, UB_Services),(UB_Services-LB_Services/3.29))</f>
        <v>1.7908919856027102E-2</v>
      </c>
      <c r="J112" s="5">
        <f ca="1">_xlfn.NORM.INV(RAND(),AVERAGE(LB_Other, UB_Other),(UB_Other-LB_Other/3.29))</f>
        <v>-2.0375531646457962E-2</v>
      </c>
      <c r="K112" s="13">
        <f t="shared" ca="1" si="8"/>
        <v>5948422.8399965595</v>
      </c>
      <c r="L112" s="13">
        <f t="shared" ca="1" si="9"/>
        <v>1509620.4367311553</v>
      </c>
      <c r="M112" s="13">
        <f t="shared" ca="1" si="10"/>
        <v>2163056.4546940578</v>
      </c>
      <c r="N112" s="13">
        <f t="shared" ca="1" si="11"/>
        <v>122453.05854419275</v>
      </c>
      <c r="O112" s="14">
        <f t="shared" ca="1" si="12"/>
        <v>9743552.7899659649</v>
      </c>
    </row>
    <row r="113" spans="1:15" x14ac:dyDescent="0.2">
      <c r="A113">
        <v>111</v>
      </c>
      <c r="B113" s="9">
        <f>EOY_Retail</f>
        <v>6500000</v>
      </c>
      <c r="C113" s="9">
        <f>EOY_Food</f>
        <v>1250000</v>
      </c>
      <c r="D113" s="9">
        <f>EOY_Services</f>
        <v>2125000</v>
      </c>
      <c r="E113" s="9">
        <f>EOY_Other</f>
        <v>125000</v>
      </c>
      <c r="F113" s="9">
        <f t="shared" si="7"/>
        <v>10000000</v>
      </c>
      <c r="G113" s="5">
        <f ca="1">_xlfn.NORM.INV(RAND(),AVERAGE(LB_Retail, UB_Retail),(UB_Retail-LB_Retail/3.29))</f>
        <v>-0.12285690084641393</v>
      </c>
      <c r="H113" s="5">
        <f ca="1">_xlfn.NORM.INV(RAND(),AVERAGE(LB_Food, UB_Food),(UB_Food-LB_Food/3.29))</f>
        <v>-8.4221513046017132E-2</v>
      </c>
      <c r="I113" s="5">
        <f ca="1">_xlfn.NORM.INV(RAND(),AVERAGE(LB_Services, UB_Services),(UB_Services-LB_Services/3.29))</f>
        <v>3.3510910749000318E-2</v>
      </c>
      <c r="J113" s="5">
        <f ca="1">_xlfn.NORM.INV(RAND(),AVERAGE(LB_Other, UB_Other),(UB_Other-LB_Other/3.29))</f>
        <v>1.9777865954267747E-2</v>
      </c>
      <c r="K113" s="13">
        <f t="shared" ca="1" si="8"/>
        <v>5701430.1444983091</v>
      </c>
      <c r="L113" s="13">
        <f t="shared" ca="1" si="9"/>
        <v>1144723.1086924786</v>
      </c>
      <c r="M113" s="13">
        <f t="shared" ca="1" si="10"/>
        <v>2196210.6853416259</v>
      </c>
      <c r="N113" s="13">
        <f t="shared" ca="1" si="11"/>
        <v>127472.23324428347</v>
      </c>
      <c r="O113" s="14">
        <f t="shared" ca="1" si="12"/>
        <v>9169836.171776697</v>
      </c>
    </row>
    <row r="114" spans="1:15" x14ac:dyDescent="0.2">
      <c r="A114">
        <v>112</v>
      </c>
      <c r="B114" s="9">
        <f>EOY_Retail</f>
        <v>6500000</v>
      </c>
      <c r="C114" s="9">
        <f>EOY_Food</f>
        <v>1250000</v>
      </c>
      <c r="D114" s="9">
        <f>EOY_Services</f>
        <v>2125000</v>
      </c>
      <c r="E114" s="9">
        <f>EOY_Other</f>
        <v>125000</v>
      </c>
      <c r="F114" s="9">
        <f t="shared" si="7"/>
        <v>10000000</v>
      </c>
      <c r="G114" s="5">
        <f ca="1">_xlfn.NORM.INV(RAND(),AVERAGE(LB_Retail, UB_Retail),(UB_Retail-LB_Retail/3.29))</f>
        <v>4.2000656463465409E-2</v>
      </c>
      <c r="H114" s="5">
        <f ca="1">_xlfn.NORM.INV(RAND(),AVERAGE(LB_Food, UB_Food),(UB_Food-LB_Food/3.29))</f>
        <v>2.7431386864118772E-2</v>
      </c>
      <c r="I114" s="5">
        <f ca="1">_xlfn.NORM.INV(RAND(),AVERAGE(LB_Services, UB_Services),(UB_Services-LB_Services/3.29))</f>
        <v>0.13106846239845535</v>
      </c>
      <c r="J114" s="5">
        <f ca="1">_xlfn.NORM.INV(RAND(),AVERAGE(LB_Other, UB_Other),(UB_Other-LB_Other/3.29))</f>
        <v>7.7825662708345095E-2</v>
      </c>
      <c r="K114" s="13">
        <f t="shared" ca="1" si="8"/>
        <v>6773004.2670125253</v>
      </c>
      <c r="L114" s="13">
        <f t="shared" ca="1" si="9"/>
        <v>1284289.2335801483</v>
      </c>
      <c r="M114" s="13">
        <f t="shared" ca="1" si="10"/>
        <v>2403520.4825967173</v>
      </c>
      <c r="N114" s="13">
        <f t="shared" ca="1" si="11"/>
        <v>134728.20783854314</v>
      </c>
      <c r="O114" s="14">
        <f t="shared" ca="1" si="12"/>
        <v>10595542.191027934</v>
      </c>
    </row>
    <row r="115" spans="1:15" x14ac:dyDescent="0.2">
      <c r="A115">
        <v>113</v>
      </c>
      <c r="B115" s="9">
        <f>EOY_Retail</f>
        <v>6500000</v>
      </c>
      <c r="C115" s="9">
        <f>EOY_Food</f>
        <v>1250000</v>
      </c>
      <c r="D115" s="9">
        <f>EOY_Services</f>
        <v>2125000</v>
      </c>
      <c r="E115" s="9">
        <f>EOY_Other</f>
        <v>125000</v>
      </c>
      <c r="F115" s="9">
        <f t="shared" si="7"/>
        <v>10000000</v>
      </c>
      <c r="G115" s="5">
        <f ca="1">_xlfn.NORM.INV(RAND(),AVERAGE(LB_Retail, UB_Retail),(UB_Retail-LB_Retail/3.29))</f>
        <v>-0.12218246262513921</v>
      </c>
      <c r="H115" s="5">
        <f ca="1">_xlfn.NORM.INV(RAND(),AVERAGE(LB_Food, UB_Food),(UB_Food-LB_Food/3.29))</f>
        <v>-4.6173417971739537E-2</v>
      </c>
      <c r="I115" s="5">
        <f ca="1">_xlfn.NORM.INV(RAND(),AVERAGE(LB_Services, UB_Services),(UB_Services-LB_Services/3.29))</f>
        <v>7.5440928863206524E-2</v>
      </c>
      <c r="J115" s="5">
        <f ca="1">_xlfn.NORM.INV(RAND(),AVERAGE(LB_Other, UB_Other),(UB_Other-LB_Other/3.29))</f>
        <v>9.6417636614466076E-2</v>
      </c>
      <c r="K115" s="13">
        <f t="shared" ca="1" si="8"/>
        <v>5705813.9929365953</v>
      </c>
      <c r="L115" s="13">
        <f t="shared" ca="1" si="9"/>
        <v>1192283.2275353256</v>
      </c>
      <c r="M115" s="13">
        <f t="shared" ca="1" si="10"/>
        <v>2285311.9738343139</v>
      </c>
      <c r="N115" s="13">
        <f t="shared" ca="1" si="11"/>
        <v>137052.20457680826</v>
      </c>
      <c r="O115" s="14">
        <f t="shared" ca="1" si="12"/>
        <v>9320461.3988830429</v>
      </c>
    </row>
    <row r="116" spans="1:15" x14ac:dyDescent="0.2">
      <c r="A116">
        <v>114</v>
      </c>
      <c r="B116" s="9">
        <f>EOY_Retail</f>
        <v>6500000</v>
      </c>
      <c r="C116" s="9">
        <f>EOY_Food</f>
        <v>1250000</v>
      </c>
      <c r="D116" s="9">
        <f>EOY_Services</f>
        <v>2125000</v>
      </c>
      <c r="E116" s="9">
        <f>EOY_Other</f>
        <v>125000</v>
      </c>
      <c r="F116" s="9">
        <f t="shared" si="7"/>
        <v>10000000</v>
      </c>
      <c r="G116" s="5">
        <f ca="1">_xlfn.NORM.INV(RAND(),AVERAGE(LB_Retail, UB_Retail),(UB_Retail-LB_Retail/3.29))</f>
        <v>4.6367955029556866E-2</v>
      </c>
      <c r="H116" s="5">
        <f ca="1">_xlfn.NORM.INV(RAND(),AVERAGE(LB_Food, UB_Food),(UB_Food-LB_Food/3.29))</f>
        <v>0.25450421397869122</v>
      </c>
      <c r="I116" s="5">
        <f ca="1">_xlfn.NORM.INV(RAND(),AVERAGE(LB_Services, UB_Services),(UB_Services-LB_Services/3.29))</f>
        <v>-1.1760983036425227E-2</v>
      </c>
      <c r="J116" s="5">
        <f ca="1">_xlfn.NORM.INV(RAND(),AVERAGE(LB_Other, UB_Other),(UB_Other-LB_Other/3.29))</f>
        <v>-4.3971195915199761E-2</v>
      </c>
      <c r="K116" s="13">
        <f t="shared" ca="1" si="8"/>
        <v>6801391.7076921193</v>
      </c>
      <c r="L116" s="13">
        <f t="shared" ca="1" si="9"/>
        <v>1568130.267473364</v>
      </c>
      <c r="M116" s="13">
        <f t="shared" ca="1" si="10"/>
        <v>2100007.9110475965</v>
      </c>
      <c r="N116" s="13">
        <f t="shared" ca="1" si="11"/>
        <v>119503.60051060004</v>
      </c>
      <c r="O116" s="14">
        <f t="shared" ca="1" si="12"/>
        <v>10589033.48672368</v>
      </c>
    </row>
    <row r="117" spans="1:15" x14ac:dyDescent="0.2">
      <c r="A117">
        <v>115</v>
      </c>
      <c r="B117" s="9">
        <f>EOY_Retail</f>
        <v>6500000</v>
      </c>
      <c r="C117" s="9">
        <f>EOY_Food</f>
        <v>1250000</v>
      </c>
      <c r="D117" s="9">
        <f>EOY_Services</f>
        <v>2125000</v>
      </c>
      <c r="E117" s="9">
        <f>EOY_Other</f>
        <v>125000</v>
      </c>
      <c r="F117" s="9">
        <f t="shared" si="7"/>
        <v>10000000</v>
      </c>
      <c r="G117" s="5">
        <f ca="1">_xlfn.NORM.INV(RAND(),AVERAGE(LB_Retail, UB_Retail),(UB_Retail-LB_Retail/3.29))</f>
        <v>4.8463939579793933E-2</v>
      </c>
      <c r="H117" s="5">
        <f ca="1">_xlfn.NORM.INV(RAND(),AVERAGE(LB_Food, UB_Food),(UB_Food-LB_Food/3.29))</f>
        <v>0.21157971339236259</v>
      </c>
      <c r="I117" s="5">
        <f ca="1">_xlfn.NORM.INV(RAND(),AVERAGE(LB_Services, UB_Services),(UB_Services-LB_Services/3.29))</f>
        <v>0.19930563641507695</v>
      </c>
      <c r="J117" s="5">
        <f ca="1">_xlfn.NORM.INV(RAND(),AVERAGE(LB_Other, UB_Other),(UB_Other-LB_Other/3.29))</f>
        <v>-4.8628411299469702E-2</v>
      </c>
      <c r="K117" s="13">
        <f t="shared" ca="1" si="8"/>
        <v>6815015.6072686603</v>
      </c>
      <c r="L117" s="13">
        <f t="shared" ca="1" si="9"/>
        <v>1514474.6417404532</v>
      </c>
      <c r="M117" s="13">
        <f t="shared" ca="1" si="10"/>
        <v>2548524.4773820383</v>
      </c>
      <c r="N117" s="13">
        <f t="shared" ca="1" si="11"/>
        <v>118921.44858756628</v>
      </c>
      <c r="O117" s="14">
        <f t="shared" ca="1" si="12"/>
        <v>10996936.174978718</v>
      </c>
    </row>
    <row r="118" spans="1:15" x14ac:dyDescent="0.2">
      <c r="A118">
        <v>116</v>
      </c>
      <c r="B118" s="9">
        <f>EOY_Retail</f>
        <v>6500000</v>
      </c>
      <c r="C118" s="9">
        <f>EOY_Food</f>
        <v>1250000</v>
      </c>
      <c r="D118" s="9">
        <f>EOY_Services</f>
        <v>2125000</v>
      </c>
      <c r="E118" s="9">
        <f>EOY_Other</f>
        <v>125000</v>
      </c>
      <c r="F118" s="9">
        <f t="shared" si="7"/>
        <v>10000000</v>
      </c>
      <c r="G118" s="5">
        <f ca="1">_xlfn.NORM.INV(RAND(),AVERAGE(LB_Retail, UB_Retail),(UB_Retail-LB_Retail/3.29))</f>
        <v>-7.7270589373230919E-2</v>
      </c>
      <c r="H118" s="5">
        <f ca="1">_xlfn.NORM.INV(RAND(),AVERAGE(LB_Food, UB_Food),(UB_Food-LB_Food/3.29))</f>
        <v>2.7550485140453804E-2</v>
      </c>
      <c r="I118" s="5">
        <f ca="1">_xlfn.NORM.INV(RAND(),AVERAGE(LB_Services, UB_Services),(UB_Services-LB_Services/3.29))</f>
        <v>-0.13610022349191081</v>
      </c>
      <c r="J118" s="5">
        <f ca="1">_xlfn.NORM.INV(RAND(),AVERAGE(LB_Other, UB_Other),(UB_Other-LB_Other/3.29))</f>
        <v>0.11136670990290289</v>
      </c>
      <c r="K118" s="13">
        <f t="shared" ca="1" si="8"/>
        <v>5997741.1690739989</v>
      </c>
      <c r="L118" s="13">
        <f t="shared" ca="1" si="9"/>
        <v>1284438.1064255673</v>
      </c>
      <c r="M118" s="13">
        <f t="shared" ca="1" si="10"/>
        <v>1835787.0250796895</v>
      </c>
      <c r="N118" s="13">
        <f t="shared" ca="1" si="11"/>
        <v>138920.83873786288</v>
      </c>
      <c r="O118" s="14">
        <f t="shared" ca="1" si="12"/>
        <v>9256887.1393171176</v>
      </c>
    </row>
    <row r="119" spans="1:15" x14ac:dyDescent="0.2">
      <c r="A119">
        <v>117</v>
      </c>
      <c r="B119" s="9">
        <f>EOY_Retail</f>
        <v>6500000</v>
      </c>
      <c r="C119" s="9">
        <f>EOY_Food</f>
        <v>1250000</v>
      </c>
      <c r="D119" s="9">
        <f>EOY_Services</f>
        <v>2125000</v>
      </c>
      <c r="E119" s="9">
        <f>EOY_Other</f>
        <v>125000</v>
      </c>
      <c r="F119" s="9">
        <f t="shared" si="7"/>
        <v>10000000</v>
      </c>
      <c r="G119" s="5">
        <f ca="1">_xlfn.NORM.INV(RAND(),AVERAGE(LB_Retail, UB_Retail),(UB_Retail-LB_Retail/3.29))</f>
        <v>-0.13617994949213971</v>
      </c>
      <c r="H119" s="5">
        <f ca="1">_xlfn.NORM.INV(RAND(),AVERAGE(LB_Food, UB_Food),(UB_Food-LB_Food/3.29))</f>
        <v>-0.13005235630289544</v>
      </c>
      <c r="I119" s="5">
        <f ca="1">_xlfn.NORM.INV(RAND(),AVERAGE(LB_Services, UB_Services),(UB_Services-LB_Services/3.29))</f>
        <v>-3.4116583055413811E-2</v>
      </c>
      <c r="J119" s="5">
        <f ca="1">_xlfn.NORM.INV(RAND(),AVERAGE(LB_Other, UB_Other),(UB_Other-LB_Other/3.29))</f>
        <v>-2.7385529827403211E-2</v>
      </c>
      <c r="K119" s="13">
        <f t="shared" ca="1" si="8"/>
        <v>5614830.3283010917</v>
      </c>
      <c r="L119" s="13">
        <f t="shared" ca="1" si="9"/>
        <v>1087434.5546213808</v>
      </c>
      <c r="M119" s="13">
        <f t="shared" ca="1" si="10"/>
        <v>2052502.2610072459</v>
      </c>
      <c r="N119" s="13">
        <f t="shared" ca="1" si="11"/>
        <v>121576.80877157461</v>
      </c>
      <c r="O119" s="14">
        <f t="shared" ca="1" si="12"/>
        <v>8876343.9527012929</v>
      </c>
    </row>
    <row r="120" spans="1:15" x14ac:dyDescent="0.2">
      <c r="A120">
        <v>118</v>
      </c>
      <c r="B120" s="9">
        <f>EOY_Retail</f>
        <v>6500000</v>
      </c>
      <c r="C120" s="9">
        <f>EOY_Food</f>
        <v>1250000</v>
      </c>
      <c r="D120" s="9">
        <f>EOY_Services</f>
        <v>2125000</v>
      </c>
      <c r="E120" s="9">
        <f>EOY_Other</f>
        <v>125000</v>
      </c>
      <c r="F120" s="9">
        <f t="shared" si="7"/>
        <v>10000000</v>
      </c>
      <c r="G120" s="5">
        <f ca="1">_xlfn.NORM.INV(RAND(),AVERAGE(LB_Retail, UB_Retail),(UB_Retail-LB_Retail/3.29))</f>
        <v>0.14372148162763937</v>
      </c>
      <c r="H120" s="5">
        <f ca="1">_xlfn.NORM.INV(RAND(),AVERAGE(LB_Food, UB_Food),(UB_Food-LB_Food/3.29))</f>
        <v>5.9577748705555711E-2</v>
      </c>
      <c r="I120" s="5">
        <f ca="1">_xlfn.NORM.INV(RAND(),AVERAGE(LB_Services, UB_Services),(UB_Services-LB_Services/3.29))</f>
        <v>0.14538802824003072</v>
      </c>
      <c r="J120" s="5">
        <f ca="1">_xlfn.NORM.INV(RAND(),AVERAGE(LB_Other, UB_Other),(UB_Other-LB_Other/3.29))</f>
        <v>7.2086558971921635E-2</v>
      </c>
      <c r="K120" s="13">
        <f t="shared" ca="1" si="8"/>
        <v>7434189.630579656</v>
      </c>
      <c r="L120" s="13">
        <f t="shared" ca="1" si="9"/>
        <v>1324472.1858819446</v>
      </c>
      <c r="M120" s="13">
        <f t="shared" ca="1" si="10"/>
        <v>2433949.5600100653</v>
      </c>
      <c r="N120" s="13">
        <f t="shared" ca="1" si="11"/>
        <v>134010.81987149021</v>
      </c>
      <c r="O120" s="14">
        <f t="shared" ca="1" si="12"/>
        <v>11326622.196343156</v>
      </c>
    </row>
    <row r="121" spans="1:15" x14ac:dyDescent="0.2">
      <c r="A121">
        <v>119</v>
      </c>
      <c r="B121" s="9">
        <f>EOY_Retail</f>
        <v>6500000</v>
      </c>
      <c r="C121" s="9">
        <f>EOY_Food</f>
        <v>1250000</v>
      </c>
      <c r="D121" s="9">
        <f>EOY_Services</f>
        <v>2125000</v>
      </c>
      <c r="E121" s="9">
        <f>EOY_Other</f>
        <v>125000</v>
      </c>
      <c r="F121" s="9">
        <f t="shared" si="7"/>
        <v>10000000</v>
      </c>
      <c r="G121" s="5">
        <f ca="1">_xlfn.NORM.INV(RAND(),AVERAGE(LB_Retail, UB_Retail),(UB_Retail-LB_Retail/3.29))</f>
        <v>0.102791393451102</v>
      </c>
      <c r="H121" s="5">
        <f ca="1">_xlfn.NORM.INV(RAND(),AVERAGE(LB_Food, UB_Food),(UB_Food-LB_Food/3.29))</f>
        <v>-1.5322775322384383E-2</v>
      </c>
      <c r="I121" s="5">
        <f ca="1">_xlfn.NORM.INV(RAND(),AVERAGE(LB_Services, UB_Services),(UB_Services-LB_Services/3.29))</f>
        <v>-7.0350600939682539E-2</v>
      </c>
      <c r="J121" s="5">
        <f ca="1">_xlfn.NORM.INV(RAND(),AVERAGE(LB_Other, UB_Other),(UB_Other-LB_Other/3.29))</f>
        <v>0.15580543614839817</v>
      </c>
      <c r="K121" s="13">
        <f t="shared" ca="1" si="8"/>
        <v>7168144.0574321626</v>
      </c>
      <c r="L121" s="13">
        <f t="shared" ca="1" si="9"/>
        <v>1230846.5308470195</v>
      </c>
      <c r="M121" s="13">
        <f t="shared" ca="1" si="10"/>
        <v>1975504.9730031744</v>
      </c>
      <c r="N121" s="13">
        <f t="shared" ca="1" si="11"/>
        <v>144475.67951854979</v>
      </c>
      <c r="O121" s="14">
        <f t="shared" ca="1" si="12"/>
        <v>10518971.240800908</v>
      </c>
    </row>
    <row r="122" spans="1:15" x14ac:dyDescent="0.2">
      <c r="A122">
        <v>120</v>
      </c>
      <c r="B122" s="9">
        <f>EOY_Retail</f>
        <v>6500000</v>
      </c>
      <c r="C122" s="9">
        <f>EOY_Food</f>
        <v>1250000</v>
      </c>
      <c r="D122" s="9">
        <f>EOY_Services</f>
        <v>2125000</v>
      </c>
      <c r="E122" s="9">
        <f>EOY_Other</f>
        <v>125000</v>
      </c>
      <c r="F122" s="9">
        <f t="shared" si="7"/>
        <v>10000000</v>
      </c>
      <c r="G122" s="5">
        <f ca="1">_xlfn.NORM.INV(RAND(),AVERAGE(LB_Retail, UB_Retail),(UB_Retail-LB_Retail/3.29))</f>
        <v>6.1056465314972986E-3</v>
      </c>
      <c r="H122" s="5">
        <f ca="1">_xlfn.NORM.INV(RAND(),AVERAGE(LB_Food, UB_Food),(UB_Food-LB_Food/3.29))</f>
        <v>2.3247995935878423E-3</v>
      </c>
      <c r="I122" s="5">
        <f ca="1">_xlfn.NORM.INV(RAND(),AVERAGE(LB_Services, UB_Services),(UB_Services-LB_Services/3.29))</f>
        <v>4.7326770232073136E-2</v>
      </c>
      <c r="J122" s="5">
        <f ca="1">_xlfn.NORM.INV(RAND(),AVERAGE(LB_Other, UB_Other),(UB_Other-LB_Other/3.29))</f>
        <v>-0.14372044789893521</v>
      </c>
      <c r="K122" s="13">
        <f t="shared" ca="1" si="8"/>
        <v>6539686.7024547318</v>
      </c>
      <c r="L122" s="13">
        <f t="shared" ca="1" si="9"/>
        <v>1252905.9994919847</v>
      </c>
      <c r="M122" s="13">
        <f t="shared" ca="1" si="10"/>
        <v>2225569.3867431558</v>
      </c>
      <c r="N122" s="13">
        <f t="shared" ca="1" si="11"/>
        <v>107034.9440126331</v>
      </c>
      <c r="O122" s="14">
        <f t="shared" ca="1" si="12"/>
        <v>10125197.032702506</v>
      </c>
    </row>
    <row r="123" spans="1:15" x14ac:dyDescent="0.2">
      <c r="A123">
        <v>121</v>
      </c>
      <c r="B123" s="9">
        <f>EOY_Retail</f>
        <v>6500000</v>
      </c>
      <c r="C123" s="9">
        <f>EOY_Food</f>
        <v>1250000</v>
      </c>
      <c r="D123" s="9">
        <f>EOY_Services</f>
        <v>2125000</v>
      </c>
      <c r="E123" s="9">
        <f>EOY_Other</f>
        <v>125000</v>
      </c>
      <c r="F123" s="9">
        <f t="shared" si="7"/>
        <v>10000000</v>
      </c>
      <c r="G123" s="5">
        <f ca="1">_xlfn.NORM.INV(RAND(),AVERAGE(LB_Retail, UB_Retail),(UB_Retail-LB_Retail/3.29))</f>
        <v>5.1388039474895834E-2</v>
      </c>
      <c r="H123" s="5">
        <f ca="1">_xlfn.NORM.INV(RAND(),AVERAGE(LB_Food, UB_Food),(UB_Food-LB_Food/3.29))</f>
        <v>-0.13117003423714307</v>
      </c>
      <c r="I123" s="5">
        <f ca="1">_xlfn.NORM.INV(RAND(),AVERAGE(LB_Services, UB_Services),(UB_Services-LB_Services/3.29))</f>
        <v>9.4345300899487478E-2</v>
      </c>
      <c r="J123" s="5">
        <f ca="1">_xlfn.NORM.INV(RAND(),AVERAGE(LB_Other, UB_Other),(UB_Other-LB_Other/3.29))</f>
        <v>-6.2581624186411222E-2</v>
      </c>
      <c r="K123" s="13">
        <f t="shared" ca="1" si="8"/>
        <v>6834022.2565868227</v>
      </c>
      <c r="L123" s="13">
        <f t="shared" ca="1" si="9"/>
        <v>1086037.457203571</v>
      </c>
      <c r="M123" s="13">
        <f t="shared" ca="1" si="10"/>
        <v>2325483.7644114108</v>
      </c>
      <c r="N123" s="13">
        <f t="shared" ca="1" si="11"/>
        <v>117177.29697669859</v>
      </c>
      <c r="O123" s="14">
        <f t="shared" ca="1" si="12"/>
        <v>10362720.775178503</v>
      </c>
    </row>
    <row r="124" spans="1:15" x14ac:dyDescent="0.2">
      <c r="A124">
        <v>122</v>
      </c>
      <c r="B124" s="9">
        <f>EOY_Retail</f>
        <v>6500000</v>
      </c>
      <c r="C124" s="9">
        <f>EOY_Food</f>
        <v>1250000</v>
      </c>
      <c r="D124" s="9">
        <f>EOY_Services</f>
        <v>2125000</v>
      </c>
      <c r="E124" s="9">
        <f>EOY_Other</f>
        <v>125000</v>
      </c>
      <c r="F124" s="9">
        <f t="shared" si="7"/>
        <v>10000000</v>
      </c>
      <c r="G124" s="5">
        <f ca="1">_xlfn.NORM.INV(RAND(),AVERAGE(LB_Retail, UB_Retail),(UB_Retail-LB_Retail/3.29))</f>
        <v>0.16328935354118243</v>
      </c>
      <c r="H124" s="5">
        <f ca="1">_xlfn.NORM.INV(RAND(),AVERAGE(LB_Food, UB_Food),(UB_Food-LB_Food/3.29))</f>
        <v>3.3609809822088286E-3</v>
      </c>
      <c r="I124" s="5">
        <f ca="1">_xlfn.NORM.INV(RAND(),AVERAGE(LB_Services, UB_Services),(UB_Services-LB_Services/3.29))</f>
        <v>5.9845142504051561E-2</v>
      </c>
      <c r="J124" s="5">
        <f ca="1">_xlfn.NORM.INV(RAND(),AVERAGE(LB_Other, UB_Other),(UB_Other-LB_Other/3.29))</f>
        <v>-6.3238086306011271E-2</v>
      </c>
      <c r="K124" s="13">
        <f t="shared" ca="1" si="8"/>
        <v>7561380.7980176853</v>
      </c>
      <c r="L124" s="13">
        <f t="shared" ca="1" si="9"/>
        <v>1254201.226227761</v>
      </c>
      <c r="M124" s="13">
        <f t="shared" ca="1" si="10"/>
        <v>2252170.9278211095</v>
      </c>
      <c r="N124" s="13">
        <f t="shared" ca="1" si="11"/>
        <v>117095.2392117486</v>
      </c>
      <c r="O124" s="14">
        <f t="shared" ca="1" si="12"/>
        <v>11184848.191278305</v>
      </c>
    </row>
    <row r="125" spans="1:15" x14ac:dyDescent="0.2">
      <c r="A125">
        <v>123</v>
      </c>
      <c r="B125" s="9">
        <f>EOY_Retail</f>
        <v>6500000</v>
      </c>
      <c r="C125" s="9">
        <f>EOY_Food</f>
        <v>1250000</v>
      </c>
      <c r="D125" s="9">
        <f>EOY_Services</f>
        <v>2125000</v>
      </c>
      <c r="E125" s="9">
        <f>EOY_Other</f>
        <v>125000</v>
      </c>
      <c r="F125" s="9">
        <f t="shared" si="7"/>
        <v>10000000</v>
      </c>
      <c r="G125" s="5">
        <f ca="1">_xlfn.NORM.INV(RAND(),AVERAGE(LB_Retail, UB_Retail),(UB_Retail-LB_Retail/3.29))</f>
        <v>-0.17847707893208178</v>
      </c>
      <c r="H125" s="5">
        <f ca="1">_xlfn.NORM.INV(RAND(),AVERAGE(LB_Food, UB_Food),(UB_Food-LB_Food/3.29))</f>
        <v>6.1090565151488307E-2</v>
      </c>
      <c r="I125" s="5">
        <f ca="1">_xlfn.NORM.INV(RAND(),AVERAGE(LB_Services, UB_Services),(UB_Services-LB_Services/3.29))</f>
        <v>3.800631497421339E-2</v>
      </c>
      <c r="J125" s="5">
        <f ca="1">_xlfn.NORM.INV(RAND(),AVERAGE(LB_Other, UB_Other),(UB_Other-LB_Other/3.29))</f>
        <v>-0.11113536478628001</v>
      </c>
      <c r="K125" s="13">
        <f t="shared" ca="1" si="8"/>
        <v>5339898.9869414689</v>
      </c>
      <c r="L125" s="13">
        <f t="shared" ca="1" si="9"/>
        <v>1326363.2064393605</v>
      </c>
      <c r="M125" s="13">
        <f t="shared" ca="1" si="10"/>
        <v>2205763.4193202034</v>
      </c>
      <c r="N125" s="13">
        <f t="shared" ca="1" si="11"/>
        <v>111108.07940171499</v>
      </c>
      <c r="O125" s="14">
        <f t="shared" ca="1" si="12"/>
        <v>8983133.692102747</v>
      </c>
    </row>
    <row r="126" spans="1:15" x14ac:dyDescent="0.2">
      <c r="A126">
        <v>124</v>
      </c>
      <c r="B126" s="9">
        <f>EOY_Retail</f>
        <v>6500000</v>
      </c>
      <c r="C126" s="9">
        <f>EOY_Food</f>
        <v>1250000</v>
      </c>
      <c r="D126" s="9">
        <f>EOY_Services</f>
        <v>2125000</v>
      </c>
      <c r="E126" s="9">
        <f>EOY_Other</f>
        <v>125000</v>
      </c>
      <c r="F126" s="9">
        <f t="shared" si="7"/>
        <v>10000000</v>
      </c>
      <c r="G126" s="5">
        <f ca="1">_xlfn.NORM.INV(RAND(),AVERAGE(LB_Retail, UB_Retail),(UB_Retail-LB_Retail/3.29))</f>
        <v>-5.5177431709081577E-2</v>
      </c>
      <c r="H126" s="5">
        <f ca="1">_xlfn.NORM.INV(RAND(),AVERAGE(LB_Food, UB_Food),(UB_Food-LB_Food/3.29))</f>
        <v>-3.0999398251388935E-2</v>
      </c>
      <c r="I126" s="5">
        <f ca="1">_xlfn.NORM.INV(RAND(),AVERAGE(LB_Services, UB_Services),(UB_Services-LB_Services/3.29))</f>
        <v>0.21697933498666916</v>
      </c>
      <c r="J126" s="5">
        <f ca="1">_xlfn.NORM.INV(RAND(),AVERAGE(LB_Other, UB_Other),(UB_Other-LB_Other/3.29))</f>
        <v>-7.8207907929282228E-2</v>
      </c>
      <c r="K126" s="13">
        <f t="shared" ca="1" si="8"/>
        <v>6141346.6938909693</v>
      </c>
      <c r="L126" s="13">
        <f t="shared" ca="1" si="9"/>
        <v>1211250.7521857638</v>
      </c>
      <c r="M126" s="13">
        <f t="shared" ca="1" si="10"/>
        <v>2586081.086846672</v>
      </c>
      <c r="N126" s="13">
        <f t="shared" ca="1" si="11"/>
        <v>115224.01150883973</v>
      </c>
      <c r="O126" s="14">
        <f t="shared" ca="1" si="12"/>
        <v>10053902.544432243</v>
      </c>
    </row>
    <row r="127" spans="1:15" x14ac:dyDescent="0.2">
      <c r="A127">
        <v>125</v>
      </c>
      <c r="B127" s="9">
        <f>EOY_Retail</f>
        <v>6500000</v>
      </c>
      <c r="C127" s="9">
        <f>EOY_Food</f>
        <v>1250000</v>
      </c>
      <c r="D127" s="9">
        <f>EOY_Services</f>
        <v>2125000</v>
      </c>
      <c r="E127" s="9">
        <f>EOY_Other</f>
        <v>125000</v>
      </c>
      <c r="F127" s="9">
        <f t="shared" si="7"/>
        <v>10000000</v>
      </c>
      <c r="G127" s="5">
        <f ca="1">_xlfn.NORM.INV(RAND(),AVERAGE(LB_Retail, UB_Retail),(UB_Retail-LB_Retail/3.29))</f>
        <v>7.7222380802877327E-2</v>
      </c>
      <c r="H127" s="5">
        <f ca="1">_xlfn.NORM.INV(RAND(),AVERAGE(LB_Food, UB_Food),(UB_Food-LB_Food/3.29))</f>
        <v>2.8360026742026978E-2</v>
      </c>
      <c r="I127" s="5">
        <f ca="1">_xlfn.NORM.INV(RAND(),AVERAGE(LB_Services, UB_Services),(UB_Services-LB_Services/3.29))</f>
        <v>0.24561039042675203</v>
      </c>
      <c r="J127" s="5">
        <f ca="1">_xlfn.NORM.INV(RAND(),AVERAGE(LB_Other, UB_Other),(UB_Other-LB_Other/3.29))</f>
        <v>-9.9873917315524863E-2</v>
      </c>
      <c r="K127" s="13">
        <f t="shared" ca="1" si="8"/>
        <v>7001945.475218703</v>
      </c>
      <c r="L127" s="13">
        <f t="shared" ca="1" si="9"/>
        <v>1285450.0334275337</v>
      </c>
      <c r="M127" s="13">
        <f t="shared" ca="1" si="10"/>
        <v>2646922.0796568478</v>
      </c>
      <c r="N127" s="13">
        <f t="shared" ca="1" si="11"/>
        <v>112515.76033555939</v>
      </c>
      <c r="O127" s="14">
        <f t="shared" ca="1" si="12"/>
        <v>11046833.348638644</v>
      </c>
    </row>
    <row r="128" spans="1:15" x14ac:dyDescent="0.2">
      <c r="A128">
        <v>126</v>
      </c>
      <c r="B128" s="9">
        <f>EOY_Retail</f>
        <v>6500000</v>
      </c>
      <c r="C128" s="9">
        <f>EOY_Food</f>
        <v>1250000</v>
      </c>
      <c r="D128" s="9">
        <f>EOY_Services</f>
        <v>2125000</v>
      </c>
      <c r="E128" s="9">
        <f>EOY_Other</f>
        <v>125000</v>
      </c>
      <c r="F128" s="9">
        <f t="shared" si="7"/>
        <v>10000000</v>
      </c>
      <c r="G128" s="5">
        <f ca="1">_xlfn.NORM.INV(RAND(),AVERAGE(LB_Retail, UB_Retail),(UB_Retail-LB_Retail/3.29))</f>
        <v>-2.0905004273305057E-2</v>
      </c>
      <c r="H128" s="5">
        <f ca="1">_xlfn.NORM.INV(RAND(),AVERAGE(LB_Food, UB_Food),(UB_Food-LB_Food/3.29))</f>
        <v>2.8061147487603296E-2</v>
      </c>
      <c r="I128" s="5">
        <f ca="1">_xlfn.NORM.INV(RAND(),AVERAGE(LB_Services, UB_Services),(UB_Services-LB_Services/3.29))</f>
        <v>-1.4700762618690258E-2</v>
      </c>
      <c r="J128" s="5">
        <f ca="1">_xlfn.NORM.INV(RAND(),AVERAGE(LB_Other, UB_Other),(UB_Other-LB_Other/3.29))</f>
        <v>0.10494419168099506</v>
      </c>
      <c r="K128" s="13">
        <f t="shared" ca="1" si="8"/>
        <v>6364117.4722235166</v>
      </c>
      <c r="L128" s="13">
        <f t="shared" ca="1" si="9"/>
        <v>1285076.4343595041</v>
      </c>
      <c r="M128" s="13">
        <f t="shared" ca="1" si="10"/>
        <v>2093760.8794352831</v>
      </c>
      <c r="N128" s="13">
        <f t="shared" ca="1" si="11"/>
        <v>138118.02396012438</v>
      </c>
      <c r="O128" s="14">
        <f t="shared" ca="1" si="12"/>
        <v>9881072.8099784292</v>
      </c>
    </row>
    <row r="129" spans="1:15" x14ac:dyDescent="0.2">
      <c r="A129">
        <v>127</v>
      </c>
      <c r="B129" s="9">
        <f>EOY_Retail</f>
        <v>6500000</v>
      </c>
      <c r="C129" s="9">
        <f>EOY_Food</f>
        <v>1250000</v>
      </c>
      <c r="D129" s="9">
        <f>EOY_Services</f>
        <v>2125000</v>
      </c>
      <c r="E129" s="9">
        <f>EOY_Other</f>
        <v>125000</v>
      </c>
      <c r="F129" s="9">
        <f t="shared" si="7"/>
        <v>10000000</v>
      </c>
      <c r="G129" s="5">
        <f ca="1">_xlfn.NORM.INV(RAND(),AVERAGE(LB_Retail, UB_Retail),(UB_Retail-LB_Retail/3.29))</f>
        <v>-9.707729703976456E-2</v>
      </c>
      <c r="H129" s="5">
        <f ca="1">_xlfn.NORM.INV(RAND(),AVERAGE(LB_Food, UB_Food),(UB_Food-LB_Food/3.29))</f>
        <v>4.8999762687302939E-2</v>
      </c>
      <c r="I129" s="5">
        <f ca="1">_xlfn.NORM.INV(RAND(),AVERAGE(LB_Services, UB_Services),(UB_Services-LB_Services/3.29))</f>
        <v>4.2704310398843731E-2</v>
      </c>
      <c r="J129" s="5">
        <f ca="1">_xlfn.NORM.INV(RAND(),AVERAGE(LB_Other, UB_Other),(UB_Other-LB_Other/3.29))</f>
        <v>-4.8924370422449612E-2</v>
      </c>
      <c r="K129" s="13">
        <f t="shared" ca="1" si="8"/>
        <v>5868997.5692415303</v>
      </c>
      <c r="L129" s="13">
        <f t="shared" ca="1" si="9"/>
        <v>1311249.7033591287</v>
      </c>
      <c r="M129" s="13">
        <f t="shared" ca="1" si="10"/>
        <v>2215746.6595975431</v>
      </c>
      <c r="N129" s="13">
        <f t="shared" ca="1" si="11"/>
        <v>118884.45369719381</v>
      </c>
      <c r="O129" s="14">
        <f t="shared" ca="1" si="12"/>
        <v>9514878.3858953957</v>
      </c>
    </row>
    <row r="130" spans="1:15" x14ac:dyDescent="0.2">
      <c r="A130">
        <v>128</v>
      </c>
      <c r="B130" s="9">
        <f>EOY_Retail</f>
        <v>6500000</v>
      </c>
      <c r="C130" s="9">
        <f>EOY_Food</f>
        <v>1250000</v>
      </c>
      <c r="D130" s="9">
        <f>EOY_Services</f>
        <v>2125000</v>
      </c>
      <c r="E130" s="9">
        <f>EOY_Other</f>
        <v>125000</v>
      </c>
      <c r="F130" s="9">
        <f t="shared" si="7"/>
        <v>10000000</v>
      </c>
      <c r="G130" s="5">
        <f ca="1">_xlfn.NORM.INV(RAND(),AVERAGE(LB_Retail, UB_Retail),(UB_Retail-LB_Retail/3.29))</f>
        <v>-6.9572651969076665E-2</v>
      </c>
      <c r="H130" s="5">
        <f ca="1">_xlfn.NORM.INV(RAND(),AVERAGE(LB_Food, UB_Food),(UB_Food-LB_Food/3.29))</f>
        <v>-1.5936557399034348E-2</v>
      </c>
      <c r="I130" s="5">
        <f ca="1">_xlfn.NORM.INV(RAND(),AVERAGE(LB_Services, UB_Services),(UB_Services-LB_Services/3.29))</f>
        <v>-2.7137018450825598E-2</v>
      </c>
      <c r="J130" s="5">
        <f ca="1">_xlfn.NORM.INV(RAND(),AVERAGE(LB_Other, UB_Other),(UB_Other-LB_Other/3.29))</f>
        <v>0.21429557225242368</v>
      </c>
      <c r="K130" s="13">
        <f t="shared" ca="1" si="8"/>
        <v>6047777.7622010019</v>
      </c>
      <c r="L130" s="13">
        <f t="shared" ca="1" si="9"/>
        <v>1230079.3032512071</v>
      </c>
      <c r="M130" s="13">
        <f t="shared" ca="1" si="10"/>
        <v>2067333.8357919955</v>
      </c>
      <c r="N130" s="13">
        <f t="shared" ca="1" si="11"/>
        <v>151786.94653155294</v>
      </c>
      <c r="O130" s="14">
        <f t="shared" ca="1" si="12"/>
        <v>9496977.8477757573</v>
      </c>
    </row>
    <row r="131" spans="1:15" x14ac:dyDescent="0.2">
      <c r="A131">
        <v>129</v>
      </c>
      <c r="B131" s="9">
        <f>EOY_Retail</f>
        <v>6500000</v>
      </c>
      <c r="C131" s="9">
        <f>EOY_Food</f>
        <v>1250000</v>
      </c>
      <c r="D131" s="9">
        <f>EOY_Services</f>
        <v>2125000</v>
      </c>
      <c r="E131" s="9">
        <f>EOY_Other</f>
        <v>125000</v>
      </c>
      <c r="F131" s="9">
        <f t="shared" si="7"/>
        <v>10000000</v>
      </c>
      <c r="G131" s="5">
        <f ca="1">_xlfn.NORM.INV(RAND(),AVERAGE(LB_Retail, UB_Retail),(UB_Retail-LB_Retail/3.29))</f>
        <v>9.1283263659004077E-2</v>
      </c>
      <c r="H131" s="5">
        <f ca="1">_xlfn.NORM.INV(RAND(),AVERAGE(LB_Food, UB_Food),(UB_Food-LB_Food/3.29))</f>
        <v>0.10590264081192774</v>
      </c>
      <c r="I131" s="5">
        <f ca="1">_xlfn.NORM.INV(RAND(),AVERAGE(LB_Services, UB_Services),(UB_Services-LB_Services/3.29))</f>
        <v>8.1712499498234101E-2</v>
      </c>
      <c r="J131" s="5">
        <f ca="1">_xlfn.NORM.INV(RAND(),AVERAGE(LB_Other, UB_Other),(UB_Other-LB_Other/3.29))</f>
        <v>4.8864327964431201E-2</v>
      </c>
      <c r="K131" s="13">
        <f t="shared" ca="1" si="8"/>
        <v>7093341.2137835268</v>
      </c>
      <c r="L131" s="13">
        <f t="shared" ca="1" si="9"/>
        <v>1382378.3010149095</v>
      </c>
      <c r="M131" s="13">
        <f t="shared" ca="1" si="10"/>
        <v>2298639.0614337474</v>
      </c>
      <c r="N131" s="13">
        <f t="shared" ca="1" si="11"/>
        <v>131108.04099555389</v>
      </c>
      <c r="O131" s="14">
        <f t="shared" ca="1" si="12"/>
        <v>10905466.617227737</v>
      </c>
    </row>
    <row r="132" spans="1:15" x14ac:dyDescent="0.2">
      <c r="A132">
        <v>130</v>
      </c>
      <c r="B132" s="9">
        <f>EOY_Retail</f>
        <v>6500000</v>
      </c>
      <c r="C132" s="9">
        <f>EOY_Food</f>
        <v>1250000</v>
      </c>
      <c r="D132" s="9">
        <f>EOY_Services</f>
        <v>2125000</v>
      </c>
      <c r="E132" s="9">
        <f>EOY_Other</f>
        <v>125000</v>
      </c>
      <c r="F132" s="9">
        <f t="shared" ref="F132:F195" si="13">SUM(B132:E132)</f>
        <v>10000000</v>
      </c>
      <c r="G132" s="5">
        <f ca="1">_xlfn.NORM.INV(RAND(),AVERAGE(LB_Retail, UB_Retail),(UB_Retail-LB_Retail/3.29))</f>
        <v>0.2071942885585728</v>
      </c>
      <c r="H132" s="5">
        <f ca="1">_xlfn.NORM.INV(RAND(),AVERAGE(LB_Food, UB_Food),(UB_Food-LB_Food/3.29))</f>
        <v>-6.448919039620743E-2</v>
      </c>
      <c r="I132" s="5">
        <f ca="1">_xlfn.NORM.INV(RAND(),AVERAGE(LB_Services, UB_Services),(UB_Services-LB_Services/3.29))</f>
        <v>7.0926472798006263E-2</v>
      </c>
      <c r="J132" s="5">
        <f ca="1">_xlfn.NORM.INV(RAND(),AVERAGE(LB_Other, UB_Other),(UB_Other-LB_Other/3.29))</f>
        <v>-2.7019052534193348E-2</v>
      </c>
      <c r="K132" s="13">
        <f t="shared" ref="K132:K195" ca="1" si="14">B132*(1+G132)</f>
        <v>7846762.8756307242</v>
      </c>
      <c r="L132" s="13">
        <f t="shared" ref="L132:L195" ca="1" si="15">C132*(1+H132)</f>
        <v>1169388.5120047405</v>
      </c>
      <c r="M132" s="13">
        <f t="shared" ref="M132:M195" ca="1" si="16">D132*(1+I132)</f>
        <v>2275718.7546957633</v>
      </c>
      <c r="N132" s="13">
        <f t="shared" ref="N132:N195" ca="1" si="17">E132*(1+J132)</f>
        <v>121622.61843322583</v>
      </c>
      <c r="O132" s="14">
        <f t="shared" ref="O132:O195" ca="1" si="18">SUM(K132:N132)</f>
        <v>11413492.760764455</v>
      </c>
    </row>
    <row r="133" spans="1:15" x14ac:dyDescent="0.2">
      <c r="A133">
        <v>131</v>
      </c>
      <c r="B133" s="9">
        <f>EOY_Retail</f>
        <v>6500000</v>
      </c>
      <c r="C133" s="9">
        <f>EOY_Food</f>
        <v>1250000</v>
      </c>
      <c r="D133" s="9">
        <f>EOY_Services</f>
        <v>2125000</v>
      </c>
      <c r="E133" s="9">
        <f>EOY_Other</f>
        <v>125000</v>
      </c>
      <c r="F133" s="9">
        <f t="shared" si="13"/>
        <v>10000000</v>
      </c>
      <c r="G133" s="5">
        <f ca="1">_xlfn.NORM.INV(RAND(),AVERAGE(LB_Retail, UB_Retail),(UB_Retail-LB_Retail/3.29))</f>
        <v>-9.2663099675472982E-2</v>
      </c>
      <c r="H133" s="5">
        <f ca="1">_xlfn.NORM.INV(RAND(),AVERAGE(LB_Food, UB_Food),(UB_Food-LB_Food/3.29))</f>
        <v>6.9989550803972483E-2</v>
      </c>
      <c r="I133" s="5">
        <f ca="1">_xlfn.NORM.INV(RAND(),AVERAGE(LB_Services, UB_Services),(UB_Services-LB_Services/3.29))</f>
        <v>-8.1498394410418257E-2</v>
      </c>
      <c r="J133" s="5">
        <f ca="1">_xlfn.NORM.INV(RAND(),AVERAGE(LB_Other, UB_Other),(UB_Other-LB_Other/3.29))</f>
        <v>1.944772623670217E-2</v>
      </c>
      <c r="K133" s="13">
        <f t="shared" ca="1" si="14"/>
        <v>5897689.8521094257</v>
      </c>
      <c r="L133" s="13">
        <f t="shared" ca="1" si="15"/>
        <v>1337486.9385049657</v>
      </c>
      <c r="M133" s="13">
        <f t="shared" ca="1" si="16"/>
        <v>1951815.9118778612</v>
      </c>
      <c r="N133" s="13">
        <f t="shared" ca="1" si="17"/>
        <v>127430.96577958776</v>
      </c>
      <c r="O133" s="14">
        <f t="shared" ca="1" si="18"/>
        <v>9314423.6682718396</v>
      </c>
    </row>
    <row r="134" spans="1:15" x14ac:dyDescent="0.2">
      <c r="A134">
        <v>132</v>
      </c>
      <c r="B134" s="9">
        <f>EOY_Retail</f>
        <v>6500000</v>
      </c>
      <c r="C134" s="9">
        <f>EOY_Food</f>
        <v>1250000</v>
      </c>
      <c r="D134" s="9">
        <f>EOY_Services</f>
        <v>2125000</v>
      </c>
      <c r="E134" s="9">
        <f>EOY_Other</f>
        <v>125000</v>
      </c>
      <c r="F134" s="9">
        <f t="shared" si="13"/>
        <v>10000000</v>
      </c>
      <c r="G134" s="5">
        <f ca="1">_xlfn.NORM.INV(RAND(),AVERAGE(LB_Retail, UB_Retail),(UB_Retail-LB_Retail/3.29))</f>
        <v>8.9354322647073742E-2</v>
      </c>
      <c r="H134" s="5">
        <f ca="1">_xlfn.NORM.INV(RAND(),AVERAGE(LB_Food, UB_Food),(UB_Food-LB_Food/3.29))</f>
        <v>-5.3726623015696938E-2</v>
      </c>
      <c r="I134" s="5">
        <f ca="1">_xlfn.NORM.INV(RAND(),AVERAGE(LB_Services, UB_Services),(UB_Services-LB_Services/3.29))</f>
        <v>-1.6469807040243797E-3</v>
      </c>
      <c r="J134" s="5">
        <f ca="1">_xlfn.NORM.INV(RAND(),AVERAGE(LB_Other, UB_Other),(UB_Other-LB_Other/3.29))</f>
        <v>-0.16319333218872636</v>
      </c>
      <c r="K134" s="13">
        <f t="shared" ca="1" si="14"/>
        <v>7080803.0972059788</v>
      </c>
      <c r="L134" s="13">
        <f t="shared" ca="1" si="15"/>
        <v>1182841.7212303788</v>
      </c>
      <c r="M134" s="13">
        <f t="shared" ca="1" si="16"/>
        <v>2121500.1660039481</v>
      </c>
      <c r="N134" s="13">
        <f t="shared" ca="1" si="17"/>
        <v>104600.83347640921</v>
      </c>
      <c r="O134" s="14">
        <f t="shared" ca="1" si="18"/>
        <v>10489745.817916716</v>
      </c>
    </row>
    <row r="135" spans="1:15" x14ac:dyDescent="0.2">
      <c r="A135">
        <v>133</v>
      </c>
      <c r="B135" s="9">
        <f>EOY_Retail</f>
        <v>6500000</v>
      </c>
      <c r="C135" s="9">
        <f>EOY_Food</f>
        <v>1250000</v>
      </c>
      <c r="D135" s="9">
        <f>EOY_Services</f>
        <v>2125000</v>
      </c>
      <c r="E135" s="9">
        <f>EOY_Other</f>
        <v>125000</v>
      </c>
      <c r="F135" s="9">
        <f t="shared" si="13"/>
        <v>10000000</v>
      </c>
      <c r="G135" s="5">
        <f ca="1">_xlfn.NORM.INV(RAND(),AVERAGE(LB_Retail, UB_Retail),(UB_Retail-LB_Retail/3.29))</f>
        <v>-6.6941339239001002E-2</v>
      </c>
      <c r="H135" s="5">
        <f ca="1">_xlfn.NORM.INV(RAND(),AVERAGE(LB_Food, UB_Food),(UB_Food-LB_Food/3.29))</f>
        <v>1.0666295912099739E-2</v>
      </c>
      <c r="I135" s="5">
        <f ca="1">_xlfn.NORM.INV(RAND(),AVERAGE(LB_Services, UB_Services),(UB_Services-LB_Services/3.29))</f>
        <v>5.3031974852144649E-2</v>
      </c>
      <c r="J135" s="5">
        <f ca="1">_xlfn.NORM.INV(RAND(),AVERAGE(LB_Other, UB_Other),(UB_Other-LB_Other/3.29))</f>
        <v>-5.964607242168838E-2</v>
      </c>
      <c r="K135" s="13">
        <f t="shared" ca="1" si="14"/>
        <v>6064881.2949464936</v>
      </c>
      <c r="L135" s="13">
        <f t="shared" ca="1" si="15"/>
        <v>1263332.8698901248</v>
      </c>
      <c r="M135" s="13">
        <f t="shared" ca="1" si="16"/>
        <v>2237692.9465608075</v>
      </c>
      <c r="N135" s="13">
        <f t="shared" ca="1" si="17"/>
        <v>117544.24094728896</v>
      </c>
      <c r="O135" s="14">
        <f t="shared" ca="1" si="18"/>
        <v>9683451.352344716</v>
      </c>
    </row>
    <row r="136" spans="1:15" x14ac:dyDescent="0.2">
      <c r="A136">
        <v>134</v>
      </c>
      <c r="B136" s="9">
        <f>EOY_Retail</f>
        <v>6500000</v>
      </c>
      <c r="C136" s="9">
        <f>EOY_Food</f>
        <v>1250000</v>
      </c>
      <c r="D136" s="9">
        <f>EOY_Services</f>
        <v>2125000</v>
      </c>
      <c r="E136" s="9">
        <f>EOY_Other</f>
        <v>125000</v>
      </c>
      <c r="F136" s="9">
        <f t="shared" si="13"/>
        <v>10000000</v>
      </c>
      <c r="G136" s="5">
        <f ca="1">_xlfn.NORM.INV(RAND(),AVERAGE(LB_Retail, UB_Retail),(UB_Retail-LB_Retail/3.29))</f>
        <v>5.0511122774403547E-2</v>
      </c>
      <c r="H136" s="5">
        <f ca="1">_xlfn.NORM.INV(RAND(),AVERAGE(LB_Food, UB_Food),(UB_Food-LB_Food/3.29))</f>
        <v>-5.7168507661946914E-2</v>
      </c>
      <c r="I136" s="5">
        <f ca="1">_xlfn.NORM.INV(RAND(),AVERAGE(LB_Services, UB_Services),(UB_Services-LB_Services/3.29))</f>
        <v>8.3206582969297477E-2</v>
      </c>
      <c r="J136" s="5">
        <f ca="1">_xlfn.NORM.INV(RAND(),AVERAGE(LB_Other, UB_Other),(UB_Other-LB_Other/3.29))</f>
        <v>0.1678332412368331</v>
      </c>
      <c r="K136" s="13">
        <f t="shared" ca="1" si="14"/>
        <v>6828322.298033623</v>
      </c>
      <c r="L136" s="13">
        <f t="shared" ca="1" si="15"/>
        <v>1178539.3654225664</v>
      </c>
      <c r="M136" s="13">
        <f t="shared" ca="1" si="16"/>
        <v>2301813.9888097569</v>
      </c>
      <c r="N136" s="13">
        <f t="shared" ca="1" si="17"/>
        <v>145979.15515460414</v>
      </c>
      <c r="O136" s="14">
        <f t="shared" ca="1" si="18"/>
        <v>10454654.807420552</v>
      </c>
    </row>
    <row r="137" spans="1:15" x14ac:dyDescent="0.2">
      <c r="A137">
        <v>135</v>
      </c>
      <c r="B137" s="9">
        <f>EOY_Retail</f>
        <v>6500000</v>
      </c>
      <c r="C137" s="9">
        <f>EOY_Food</f>
        <v>1250000</v>
      </c>
      <c r="D137" s="9">
        <f>EOY_Services</f>
        <v>2125000</v>
      </c>
      <c r="E137" s="9">
        <f>EOY_Other</f>
        <v>125000</v>
      </c>
      <c r="F137" s="9">
        <f t="shared" si="13"/>
        <v>10000000</v>
      </c>
      <c r="G137" s="5">
        <f ca="1">_xlfn.NORM.INV(RAND(),AVERAGE(LB_Retail, UB_Retail),(UB_Retail-LB_Retail/3.29))</f>
        <v>8.6106422478520572E-2</v>
      </c>
      <c r="H137" s="5">
        <f ca="1">_xlfn.NORM.INV(RAND(),AVERAGE(LB_Food, UB_Food),(UB_Food-LB_Food/3.29))</f>
        <v>-9.7376714018385019E-2</v>
      </c>
      <c r="I137" s="5">
        <f ca="1">_xlfn.NORM.INV(RAND(),AVERAGE(LB_Services, UB_Services),(UB_Services-LB_Services/3.29))</f>
        <v>4.6590248804045511E-2</v>
      </c>
      <c r="J137" s="5">
        <f ca="1">_xlfn.NORM.INV(RAND(),AVERAGE(LB_Other, UB_Other),(UB_Other-LB_Other/3.29))</f>
        <v>-7.3882149395078486E-4</v>
      </c>
      <c r="K137" s="13">
        <f t="shared" ca="1" si="14"/>
        <v>7059691.7461103844</v>
      </c>
      <c r="L137" s="13">
        <f t="shared" ca="1" si="15"/>
        <v>1128279.1074770188</v>
      </c>
      <c r="M137" s="13">
        <f t="shared" ca="1" si="16"/>
        <v>2224004.2787085967</v>
      </c>
      <c r="N137" s="13">
        <f t="shared" ca="1" si="17"/>
        <v>124907.64731325615</v>
      </c>
      <c r="O137" s="14">
        <f t="shared" ca="1" si="18"/>
        <v>10536882.779609255</v>
      </c>
    </row>
    <row r="138" spans="1:15" x14ac:dyDescent="0.2">
      <c r="A138">
        <v>136</v>
      </c>
      <c r="B138" s="9">
        <f>EOY_Retail</f>
        <v>6500000</v>
      </c>
      <c r="C138" s="9">
        <f>EOY_Food</f>
        <v>1250000</v>
      </c>
      <c r="D138" s="9">
        <f>EOY_Services</f>
        <v>2125000</v>
      </c>
      <c r="E138" s="9">
        <f>EOY_Other</f>
        <v>125000</v>
      </c>
      <c r="F138" s="9">
        <f t="shared" si="13"/>
        <v>10000000</v>
      </c>
      <c r="G138" s="5">
        <f ca="1">_xlfn.NORM.INV(RAND(),AVERAGE(LB_Retail, UB_Retail),(UB_Retail-LB_Retail/3.29))</f>
        <v>7.6950511139316141E-2</v>
      </c>
      <c r="H138" s="5">
        <f ca="1">_xlfn.NORM.INV(RAND(),AVERAGE(LB_Food, UB_Food),(UB_Food-LB_Food/3.29))</f>
        <v>0.1238796002854673</v>
      </c>
      <c r="I138" s="5">
        <f ca="1">_xlfn.NORM.INV(RAND(),AVERAGE(LB_Services, UB_Services),(UB_Services-LB_Services/3.29))</f>
        <v>0.19152479196445438</v>
      </c>
      <c r="J138" s="5">
        <f ca="1">_xlfn.NORM.INV(RAND(),AVERAGE(LB_Other, UB_Other),(UB_Other-LB_Other/3.29))</f>
        <v>0.1101600040246114</v>
      </c>
      <c r="K138" s="13">
        <f t="shared" ca="1" si="14"/>
        <v>7000178.3224055544</v>
      </c>
      <c r="L138" s="13">
        <f t="shared" ca="1" si="15"/>
        <v>1404849.5003568339</v>
      </c>
      <c r="M138" s="13">
        <f t="shared" ca="1" si="16"/>
        <v>2531990.1829244653</v>
      </c>
      <c r="N138" s="13">
        <f t="shared" ca="1" si="17"/>
        <v>138770.00050307642</v>
      </c>
      <c r="O138" s="14">
        <f t="shared" ca="1" si="18"/>
        <v>11075788.006189929</v>
      </c>
    </row>
    <row r="139" spans="1:15" x14ac:dyDescent="0.2">
      <c r="A139">
        <v>137</v>
      </c>
      <c r="B139" s="9">
        <f>EOY_Retail</f>
        <v>6500000</v>
      </c>
      <c r="C139" s="9">
        <f>EOY_Food</f>
        <v>1250000</v>
      </c>
      <c r="D139" s="9">
        <f>EOY_Services</f>
        <v>2125000</v>
      </c>
      <c r="E139" s="9">
        <f>EOY_Other</f>
        <v>125000</v>
      </c>
      <c r="F139" s="9">
        <f t="shared" si="13"/>
        <v>10000000</v>
      </c>
      <c r="G139" s="5">
        <f ca="1">_xlfn.NORM.INV(RAND(),AVERAGE(LB_Retail, UB_Retail),(UB_Retail-LB_Retail/3.29))</f>
        <v>-8.3854657174545433E-2</v>
      </c>
      <c r="H139" s="5">
        <f ca="1">_xlfn.NORM.INV(RAND(),AVERAGE(LB_Food, UB_Food),(UB_Food-LB_Food/3.29))</f>
        <v>0.19932394502979345</v>
      </c>
      <c r="I139" s="5">
        <f ca="1">_xlfn.NORM.INV(RAND(),AVERAGE(LB_Services, UB_Services),(UB_Services-LB_Services/3.29))</f>
        <v>-7.6106183516293849E-3</v>
      </c>
      <c r="J139" s="5">
        <f ca="1">_xlfn.NORM.INV(RAND(),AVERAGE(LB_Other, UB_Other),(UB_Other-LB_Other/3.29))</f>
        <v>5.4143746972913969E-3</v>
      </c>
      <c r="K139" s="13">
        <f t="shared" ca="1" si="14"/>
        <v>5954944.7283654548</v>
      </c>
      <c r="L139" s="13">
        <f t="shared" ca="1" si="15"/>
        <v>1499154.9312872419</v>
      </c>
      <c r="M139" s="13">
        <f t="shared" ca="1" si="16"/>
        <v>2108827.4360027877</v>
      </c>
      <c r="N139" s="13">
        <f t="shared" ca="1" si="17"/>
        <v>125676.79683716143</v>
      </c>
      <c r="O139" s="14">
        <f t="shared" ca="1" si="18"/>
        <v>9688603.8924926464</v>
      </c>
    </row>
    <row r="140" spans="1:15" x14ac:dyDescent="0.2">
      <c r="A140">
        <v>138</v>
      </c>
      <c r="B140" s="9">
        <f>EOY_Retail</f>
        <v>6500000</v>
      </c>
      <c r="C140" s="9">
        <f>EOY_Food</f>
        <v>1250000</v>
      </c>
      <c r="D140" s="9">
        <f>EOY_Services</f>
        <v>2125000</v>
      </c>
      <c r="E140" s="9">
        <f>EOY_Other</f>
        <v>125000</v>
      </c>
      <c r="F140" s="9">
        <f t="shared" si="13"/>
        <v>10000000</v>
      </c>
      <c r="G140" s="5">
        <f ca="1">_xlfn.NORM.INV(RAND(),AVERAGE(LB_Retail, UB_Retail),(UB_Retail-LB_Retail/3.29))</f>
        <v>0.10051010684814052</v>
      </c>
      <c r="H140" s="5">
        <f ca="1">_xlfn.NORM.INV(RAND(),AVERAGE(LB_Food, UB_Food),(UB_Food-LB_Food/3.29))</f>
        <v>-5.4543942666232526E-3</v>
      </c>
      <c r="I140" s="5">
        <f ca="1">_xlfn.NORM.INV(RAND(),AVERAGE(LB_Services, UB_Services),(UB_Services-LB_Services/3.29))</f>
        <v>-9.1800713420037761E-2</v>
      </c>
      <c r="J140" s="5">
        <f ca="1">_xlfn.NORM.INV(RAND(),AVERAGE(LB_Other, UB_Other),(UB_Other-LB_Other/3.29))</f>
        <v>-5.0901814305136434E-2</v>
      </c>
      <c r="K140" s="13">
        <f t="shared" ca="1" si="14"/>
        <v>7153315.694512913</v>
      </c>
      <c r="L140" s="13">
        <f t="shared" ca="1" si="15"/>
        <v>1243182.0071667209</v>
      </c>
      <c r="M140" s="13">
        <f t="shared" ca="1" si="16"/>
        <v>1929923.4839824196</v>
      </c>
      <c r="N140" s="13">
        <f t="shared" ca="1" si="17"/>
        <v>118637.27321185794</v>
      </c>
      <c r="O140" s="14">
        <f t="shared" ca="1" si="18"/>
        <v>10445058.458873911</v>
      </c>
    </row>
    <row r="141" spans="1:15" x14ac:dyDescent="0.2">
      <c r="A141">
        <v>139</v>
      </c>
      <c r="B141" s="9">
        <f>EOY_Retail</f>
        <v>6500000</v>
      </c>
      <c r="C141" s="9">
        <f>EOY_Food</f>
        <v>1250000</v>
      </c>
      <c r="D141" s="9">
        <f>EOY_Services</f>
        <v>2125000</v>
      </c>
      <c r="E141" s="9">
        <f>EOY_Other</f>
        <v>125000</v>
      </c>
      <c r="F141" s="9">
        <f t="shared" si="13"/>
        <v>10000000</v>
      </c>
      <c r="G141" s="5">
        <f ca="1">_xlfn.NORM.INV(RAND(),AVERAGE(LB_Retail, UB_Retail),(UB_Retail-LB_Retail/3.29))</f>
        <v>5.8827091820916805E-2</v>
      </c>
      <c r="H141" s="5">
        <f ca="1">_xlfn.NORM.INV(RAND(),AVERAGE(LB_Food, UB_Food),(UB_Food-LB_Food/3.29))</f>
        <v>2.4117812144471274E-2</v>
      </c>
      <c r="I141" s="5">
        <f ca="1">_xlfn.NORM.INV(RAND(),AVERAGE(LB_Services, UB_Services),(UB_Services-LB_Services/3.29))</f>
        <v>0.10625264429815157</v>
      </c>
      <c r="J141" s="5">
        <f ca="1">_xlfn.NORM.INV(RAND(),AVERAGE(LB_Other, UB_Other),(UB_Other-LB_Other/3.29))</f>
        <v>-6.3249139003302646E-2</v>
      </c>
      <c r="K141" s="13">
        <f t="shared" ca="1" si="14"/>
        <v>6882376.0968359597</v>
      </c>
      <c r="L141" s="13">
        <f t="shared" ca="1" si="15"/>
        <v>1280147.2651805889</v>
      </c>
      <c r="M141" s="13">
        <f t="shared" ca="1" si="16"/>
        <v>2350786.8691335721</v>
      </c>
      <c r="N141" s="13">
        <f t="shared" ca="1" si="17"/>
        <v>117093.85762458717</v>
      </c>
      <c r="O141" s="14">
        <f t="shared" ca="1" si="18"/>
        <v>10630404.088774707</v>
      </c>
    </row>
    <row r="142" spans="1:15" x14ac:dyDescent="0.2">
      <c r="A142">
        <v>140</v>
      </c>
      <c r="B142" s="9">
        <f>EOY_Retail</f>
        <v>6500000</v>
      </c>
      <c r="C142" s="9">
        <f>EOY_Food</f>
        <v>1250000</v>
      </c>
      <c r="D142" s="9">
        <f>EOY_Services</f>
        <v>2125000</v>
      </c>
      <c r="E142" s="9">
        <f>EOY_Other</f>
        <v>125000</v>
      </c>
      <c r="F142" s="9">
        <f t="shared" si="13"/>
        <v>10000000</v>
      </c>
      <c r="G142" s="5">
        <f ca="1">_xlfn.NORM.INV(RAND(),AVERAGE(LB_Retail, UB_Retail),(UB_Retail-LB_Retail/3.29))</f>
        <v>-6.5253877938254573E-5</v>
      </c>
      <c r="H142" s="5">
        <f ca="1">_xlfn.NORM.INV(RAND(),AVERAGE(LB_Food, UB_Food),(UB_Food-LB_Food/3.29))</f>
        <v>0.1796359393471551</v>
      </c>
      <c r="I142" s="5">
        <f ca="1">_xlfn.NORM.INV(RAND(),AVERAGE(LB_Services, UB_Services),(UB_Services-LB_Services/3.29))</f>
        <v>-3.6852608041971491E-2</v>
      </c>
      <c r="J142" s="5">
        <f ca="1">_xlfn.NORM.INV(RAND(),AVERAGE(LB_Other, UB_Other),(UB_Other-LB_Other/3.29))</f>
        <v>-5.4285141779094409E-2</v>
      </c>
      <c r="K142" s="13">
        <f t="shared" ca="1" si="14"/>
        <v>6499575.8497934015</v>
      </c>
      <c r="L142" s="13">
        <f t="shared" ca="1" si="15"/>
        <v>1474544.924183944</v>
      </c>
      <c r="M142" s="13">
        <f t="shared" ca="1" si="16"/>
        <v>2046688.2079108104</v>
      </c>
      <c r="N142" s="13">
        <f t="shared" ca="1" si="17"/>
        <v>118214.35727761321</v>
      </c>
      <c r="O142" s="14">
        <f t="shared" ca="1" si="18"/>
        <v>10139023.33916577</v>
      </c>
    </row>
    <row r="143" spans="1:15" x14ac:dyDescent="0.2">
      <c r="A143">
        <v>141</v>
      </c>
      <c r="B143" s="9">
        <f>EOY_Retail</f>
        <v>6500000</v>
      </c>
      <c r="C143" s="9">
        <f>EOY_Food</f>
        <v>1250000</v>
      </c>
      <c r="D143" s="9">
        <f>EOY_Services</f>
        <v>2125000</v>
      </c>
      <c r="E143" s="9">
        <f>EOY_Other</f>
        <v>125000</v>
      </c>
      <c r="F143" s="9">
        <f t="shared" si="13"/>
        <v>10000000</v>
      </c>
      <c r="G143" s="5">
        <f ca="1">_xlfn.NORM.INV(RAND(),AVERAGE(LB_Retail, UB_Retail),(UB_Retail-LB_Retail/3.29))</f>
        <v>-0.13143521621005275</v>
      </c>
      <c r="H143" s="5">
        <f ca="1">_xlfn.NORM.INV(RAND(),AVERAGE(LB_Food, UB_Food),(UB_Food-LB_Food/3.29))</f>
        <v>1.9427531214167904E-2</v>
      </c>
      <c r="I143" s="5">
        <f ca="1">_xlfn.NORM.INV(RAND(),AVERAGE(LB_Services, UB_Services),(UB_Services-LB_Services/3.29))</f>
        <v>5.4248672499673835E-3</v>
      </c>
      <c r="J143" s="5">
        <f ca="1">_xlfn.NORM.INV(RAND(),AVERAGE(LB_Other, UB_Other),(UB_Other-LB_Other/3.29))</f>
        <v>0.1195771264992084</v>
      </c>
      <c r="K143" s="13">
        <f t="shared" ca="1" si="14"/>
        <v>5645671.0946346577</v>
      </c>
      <c r="L143" s="13">
        <f t="shared" ca="1" si="15"/>
        <v>1274284.4140177099</v>
      </c>
      <c r="M143" s="13">
        <f t="shared" ca="1" si="16"/>
        <v>2136527.8429061808</v>
      </c>
      <c r="N143" s="13">
        <f t="shared" ca="1" si="17"/>
        <v>139947.14081240105</v>
      </c>
      <c r="O143" s="14">
        <f t="shared" ca="1" si="18"/>
        <v>9196430.4923709482</v>
      </c>
    </row>
    <row r="144" spans="1:15" x14ac:dyDescent="0.2">
      <c r="A144">
        <v>142</v>
      </c>
      <c r="B144" s="9">
        <f>EOY_Retail</f>
        <v>6500000</v>
      </c>
      <c r="C144" s="9">
        <f>EOY_Food</f>
        <v>1250000</v>
      </c>
      <c r="D144" s="9">
        <f>EOY_Services</f>
        <v>2125000</v>
      </c>
      <c r="E144" s="9">
        <f>EOY_Other</f>
        <v>125000</v>
      </c>
      <c r="F144" s="9">
        <f t="shared" si="13"/>
        <v>10000000</v>
      </c>
      <c r="G144" s="5">
        <f ca="1">_xlfn.NORM.INV(RAND(),AVERAGE(LB_Retail, UB_Retail),(UB_Retail-LB_Retail/3.29))</f>
        <v>0.12332466100864214</v>
      </c>
      <c r="H144" s="5">
        <f ca="1">_xlfn.NORM.INV(RAND(),AVERAGE(LB_Food, UB_Food),(UB_Food-LB_Food/3.29))</f>
        <v>7.0457486146906056E-2</v>
      </c>
      <c r="I144" s="5">
        <f ca="1">_xlfn.NORM.INV(RAND(),AVERAGE(LB_Services, UB_Services),(UB_Services-LB_Services/3.29))</f>
        <v>-7.2647148980063775E-2</v>
      </c>
      <c r="J144" s="5">
        <f ca="1">_xlfn.NORM.INV(RAND(),AVERAGE(LB_Other, UB_Other),(UB_Other-LB_Other/3.29))</f>
        <v>-4.7312750839463374E-2</v>
      </c>
      <c r="K144" s="13">
        <f t="shared" ca="1" si="14"/>
        <v>7301610.2965561748</v>
      </c>
      <c r="L144" s="13">
        <f t="shared" ca="1" si="15"/>
        <v>1338071.8576836325</v>
      </c>
      <c r="M144" s="13">
        <f t="shared" ca="1" si="16"/>
        <v>1970624.8084173645</v>
      </c>
      <c r="N144" s="13">
        <f t="shared" ca="1" si="17"/>
        <v>119085.90614506707</v>
      </c>
      <c r="O144" s="14">
        <f t="shared" ca="1" si="18"/>
        <v>10729392.86880224</v>
      </c>
    </row>
    <row r="145" spans="1:15" x14ac:dyDescent="0.2">
      <c r="A145">
        <v>143</v>
      </c>
      <c r="B145" s="9">
        <f>EOY_Retail</f>
        <v>6500000</v>
      </c>
      <c r="C145" s="9">
        <f>EOY_Food</f>
        <v>1250000</v>
      </c>
      <c r="D145" s="9">
        <f>EOY_Services</f>
        <v>2125000</v>
      </c>
      <c r="E145" s="9">
        <f>EOY_Other</f>
        <v>125000</v>
      </c>
      <c r="F145" s="9">
        <f t="shared" si="13"/>
        <v>10000000</v>
      </c>
      <c r="G145" s="5">
        <f ca="1">_xlfn.NORM.INV(RAND(),AVERAGE(LB_Retail, UB_Retail),(UB_Retail-LB_Retail/3.29))</f>
        <v>4.7556219056531401E-2</v>
      </c>
      <c r="H145" s="5">
        <f ca="1">_xlfn.NORM.INV(RAND(),AVERAGE(LB_Food, UB_Food),(UB_Food-LB_Food/3.29))</f>
        <v>7.4258751573055115E-2</v>
      </c>
      <c r="I145" s="5">
        <f ca="1">_xlfn.NORM.INV(RAND(),AVERAGE(LB_Services, UB_Services),(UB_Services-LB_Services/3.29))</f>
        <v>-7.045083712649769E-2</v>
      </c>
      <c r="J145" s="5">
        <f ca="1">_xlfn.NORM.INV(RAND(),AVERAGE(LB_Other, UB_Other),(UB_Other-LB_Other/3.29))</f>
        <v>-5.6256362116218171E-2</v>
      </c>
      <c r="K145" s="13">
        <f t="shared" ca="1" si="14"/>
        <v>6809115.4238674538</v>
      </c>
      <c r="L145" s="13">
        <f t="shared" ca="1" si="15"/>
        <v>1342823.4394663188</v>
      </c>
      <c r="M145" s="13">
        <f t="shared" ca="1" si="16"/>
        <v>1975291.9711061923</v>
      </c>
      <c r="N145" s="13">
        <f t="shared" ca="1" si="17"/>
        <v>117967.95473547273</v>
      </c>
      <c r="O145" s="14">
        <f t="shared" ca="1" si="18"/>
        <v>10245198.789175438</v>
      </c>
    </row>
    <row r="146" spans="1:15" x14ac:dyDescent="0.2">
      <c r="A146">
        <v>144</v>
      </c>
      <c r="B146" s="9">
        <f>EOY_Retail</f>
        <v>6500000</v>
      </c>
      <c r="C146" s="9">
        <f>EOY_Food</f>
        <v>1250000</v>
      </c>
      <c r="D146" s="9">
        <f>EOY_Services</f>
        <v>2125000</v>
      </c>
      <c r="E146" s="9">
        <f>EOY_Other</f>
        <v>125000</v>
      </c>
      <c r="F146" s="9">
        <f t="shared" si="13"/>
        <v>10000000</v>
      </c>
      <c r="G146" s="5">
        <f ca="1">_xlfn.NORM.INV(RAND(),AVERAGE(LB_Retail, UB_Retail),(UB_Retail-LB_Retail/3.29))</f>
        <v>-1.8823043633051442E-4</v>
      </c>
      <c r="H146" s="5">
        <f ca="1">_xlfn.NORM.INV(RAND(),AVERAGE(LB_Food, UB_Food),(UB_Food-LB_Food/3.29))</f>
        <v>4.8744519724051451E-2</v>
      </c>
      <c r="I146" s="5">
        <f ca="1">_xlfn.NORM.INV(RAND(),AVERAGE(LB_Services, UB_Services),(UB_Services-LB_Services/3.29))</f>
        <v>0.10028185423643765</v>
      </c>
      <c r="J146" s="5">
        <f ca="1">_xlfn.NORM.INV(RAND(),AVERAGE(LB_Other, UB_Other),(UB_Other-LB_Other/3.29))</f>
        <v>-0.20225783874537526</v>
      </c>
      <c r="K146" s="13">
        <f t="shared" ca="1" si="14"/>
        <v>6498776.5021638516</v>
      </c>
      <c r="L146" s="13">
        <f t="shared" ca="1" si="15"/>
        <v>1310930.6496550643</v>
      </c>
      <c r="M146" s="13">
        <f t="shared" ca="1" si="16"/>
        <v>2338098.9402524298</v>
      </c>
      <c r="N146" s="13">
        <f t="shared" ca="1" si="17"/>
        <v>99717.77015682809</v>
      </c>
      <c r="O146" s="14">
        <f t="shared" ca="1" si="18"/>
        <v>10247523.862228176</v>
      </c>
    </row>
    <row r="147" spans="1:15" x14ac:dyDescent="0.2">
      <c r="A147">
        <v>145</v>
      </c>
      <c r="B147" s="9">
        <f>EOY_Retail</f>
        <v>6500000</v>
      </c>
      <c r="C147" s="9">
        <f>EOY_Food</f>
        <v>1250000</v>
      </c>
      <c r="D147" s="9">
        <f>EOY_Services</f>
        <v>2125000</v>
      </c>
      <c r="E147" s="9">
        <f>EOY_Other</f>
        <v>125000</v>
      </c>
      <c r="F147" s="9">
        <f t="shared" si="13"/>
        <v>10000000</v>
      </c>
      <c r="G147" s="5">
        <f ca="1">_xlfn.NORM.INV(RAND(),AVERAGE(LB_Retail, UB_Retail),(UB_Retail-LB_Retail/3.29))</f>
        <v>0.17225836215538123</v>
      </c>
      <c r="H147" s="5">
        <f ca="1">_xlfn.NORM.INV(RAND(),AVERAGE(LB_Food, UB_Food),(UB_Food-LB_Food/3.29))</f>
        <v>0.17131642944422476</v>
      </c>
      <c r="I147" s="5">
        <f ca="1">_xlfn.NORM.INV(RAND(),AVERAGE(LB_Services, UB_Services),(UB_Services-LB_Services/3.29))</f>
        <v>6.6368859860958751E-2</v>
      </c>
      <c r="J147" s="5">
        <f ca="1">_xlfn.NORM.INV(RAND(),AVERAGE(LB_Other, UB_Other),(UB_Other-LB_Other/3.29))</f>
        <v>-0.25283860673271374</v>
      </c>
      <c r="K147" s="13">
        <f t="shared" ca="1" si="14"/>
        <v>7619679.3540099785</v>
      </c>
      <c r="L147" s="13">
        <f t="shared" ca="1" si="15"/>
        <v>1464145.5368052807</v>
      </c>
      <c r="M147" s="13">
        <f t="shared" ca="1" si="16"/>
        <v>2266033.8272045371</v>
      </c>
      <c r="N147" s="13">
        <f t="shared" ca="1" si="17"/>
        <v>93395.17415841078</v>
      </c>
      <c r="O147" s="14">
        <f t="shared" ca="1" si="18"/>
        <v>11443253.892178208</v>
      </c>
    </row>
    <row r="148" spans="1:15" x14ac:dyDescent="0.2">
      <c r="A148">
        <v>146</v>
      </c>
      <c r="B148" s="9">
        <f>EOY_Retail</f>
        <v>6500000</v>
      </c>
      <c r="C148" s="9">
        <f>EOY_Food</f>
        <v>1250000</v>
      </c>
      <c r="D148" s="9">
        <f>EOY_Services</f>
        <v>2125000</v>
      </c>
      <c r="E148" s="9">
        <f>EOY_Other</f>
        <v>125000</v>
      </c>
      <c r="F148" s="9">
        <f t="shared" si="13"/>
        <v>10000000</v>
      </c>
      <c r="G148" s="5">
        <f ca="1">_xlfn.NORM.INV(RAND(),AVERAGE(LB_Retail, UB_Retail),(UB_Retail-LB_Retail/3.29))</f>
        <v>3.5411222875753913E-3</v>
      </c>
      <c r="H148" s="5">
        <f ca="1">_xlfn.NORM.INV(RAND(),AVERAGE(LB_Food, UB_Food),(UB_Food-LB_Food/3.29))</f>
        <v>-2.0704602643567591E-2</v>
      </c>
      <c r="I148" s="5">
        <f ca="1">_xlfn.NORM.INV(RAND(),AVERAGE(LB_Services, UB_Services),(UB_Services-LB_Services/3.29))</f>
        <v>0.11045416660188476</v>
      </c>
      <c r="J148" s="5">
        <f ca="1">_xlfn.NORM.INV(RAND(),AVERAGE(LB_Other, UB_Other),(UB_Other-LB_Other/3.29))</f>
        <v>1.94875754405388E-2</v>
      </c>
      <c r="K148" s="13">
        <f t="shared" ca="1" si="14"/>
        <v>6523017.2948692404</v>
      </c>
      <c r="L148" s="13">
        <f t="shared" ca="1" si="15"/>
        <v>1224119.2466955406</v>
      </c>
      <c r="M148" s="13">
        <f t="shared" ca="1" si="16"/>
        <v>2359715.1040290054</v>
      </c>
      <c r="N148" s="13">
        <f t="shared" ca="1" si="17"/>
        <v>127435.94693006735</v>
      </c>
      <c r="O148" s="14">
        <f t="shared" ca="1" si="18"/>
        <v>10234287.592523854</v>
      </c>
    </row>
    <row r="149" spans="1:15" x14ac:dyDescent="0.2">
      <c r="A149">
        <v>147</v>
      </c>
      <c r="B149" s="9">
        <f>EOY_Retail</f>
        <v>6500000</v>
      </c>
      <c r="C149" s="9">
        <f>EOY_Food</f>
        <v>1250000</v>
      </c>
      <c r="D149" s="9">
        <f>EOY_Services</f>
        <v>2125000</v>
      </c>
      <c r="E149" s="9">
        <f>EOY_Other</f>
        <v>125000</v>
      </c>
      <c r="F149" s="9">
        <f t="shared" si="13"/>
        <v>10000000</v>
      </c>
      <c r="G149" s="5">
        <f ca="1">_xlfn.NORM.INV(RAND(),AVERAGE(LB_Retail, UB_Retail),(UB_Retail-LB_Retail/3.29))</f>
        <v>-0.11747867748036464</v>
      </c>
      <c r="H149" s="5">
        <f ca="1">_xlfn.NORM.INV(RAND(),AVERAGE(LB_Food, UB_Food),(UB_Food-LB_Food/3.29))</f>
        <v>0.10765537261697947</v>
      </c>
      <c r="I149" s="5">
        <f ca="1">_xlfn.NORM.INV(RAND(),AVERAGE(LB_Services, UB_Services),(UB_Services-LB_Services/3.29))</f>
        <v>-2.6656210685371301E-2</v>
      </c>
      <c r="J149" s="5">
        <f ca="1">_xlfn.NORM.INV(RAND(),AVERAGE(LB_Other, UB_Other),(UB_Other-LB_Other/3.29))</f>
        <v>-2.9148986395085133E-2</v>
      </c>
      <c r="K149" s="13">
        <f t="shared" ca="1" si="14"/>
        <v>5736388.5963776298</v>
      </c>
      <c r="L149" s="13">
        <f t="shared" ca="1" si="15"/>
        <v>1384569.2157712243</v>
      </c>
      <c r="M149" s="13">
        <f t="shared" ca="1" si="16"/>
        <v>2068355.5522935861</v>
      </c>
      <c r="N149" s="13">
        <f t="shared" ca="1" si="17"/>
        <v>121356.37670061436</v>
      </c>
      <c r="O149" s="14">
        <f t="shared" ca="1" si="18"/>
        <v>9310669.7411430534</v>
      </c>
    </row>
    <row r="150" spans="1:15" x14ac:dyDescent="0.2">
      <c r="A150">
        <v>148</v>
      </c>
      <c r="B150" s="9">
        <f>EOY_Retail</f>
        <v>6500000</v>
      </c>
      <c r="C150" s="9">
        <f>EOY_Food</f>
        <v>1250000</v>
      </c>
      <c r="D150" s="9">
        <f>EOY_Services</f>
        <v>2125000</v>
      </c>
      <c r="E150" s="9">
        <f>EOY_Other</f>
        <v>125000</v>
      </c>
      <c r="F150" s="9">
        <f t="shared" si="13"/>
        <v>10000000</v>
      </c>
      <c r="G150" s="5">
        <f ca="1">_xlfn.NORM.INV(RAND(),AVERAGE(LB_Retail, UB_Retail),(UB_Retail-LB_Retail/3.29))</f>
        <v>-0.13537601685274958</v>
      </c>
      <c r="H150" s="5">
        <f ca="1">_xlfn.NORM.INV(RAND(),AVERAGE(LB_Food, UB_Food),(UB_Food-LB_Food/3.29))</f>
        <v>-2.8786682339021187E-2</v>
      </c>
      <c r="I150" s="5">
        <f ca="1">_xlfn.NORM.INV(RAND(),AVERAGE(LB_Services, UB_Services),(UB_Services-LB_Services/3.29))</f>
        <v>-0.16130810277830357</v>
      </c>
      <c r="J150" s="5">
        <f ca="1">_xlfn.NORM.INV(RAND(),AVERAGE(LB_Other, UB_Other),(UB_Other-LB_Other/3.29))</f>
        <v>1.5414741860142748E-2</v>
      </c>
      <c r="K150" s="13">
        <f t="shared" ca="1" si="14"/>
        <v>5620055.8904571282</v>
      </c>
      <c r="L150" s="13">
        <f t="shared" ca="1" si="15"/>
        <v>1214016.6470762235</v>
      </c>
      <c r="M150" s="13">
        <f t="shared" ca="1" si="16"/>
        <v>1782220.2815961051</v>
      </c>
      <c r="N150" s="13">
        <f t="shared" ca="1" si="17"/>
        <v>126926.84273251783</v>
      </c>
      <c r="O150" s="14">
        <f t="shared" ca="1" si="18"/>
        <v>8743219.6618619747</v>
      </c>
    </row>
    <row r="151" spans="1:15" x14ac:dyDescent="0.2">
      <c r="A151">
        <v>149</v>
      </c>
      <c r="B151" s="9">
        <f>EOY_Retail</f>
        <v>6500000</v>
      </c>
      <c r="C151" s="9">
        <f>EOY_Food</f>
        <v>1250000</v>
      </c>
      <c r="D151" s="9">
        <f>EOY_Services</f>
        <v>2125000</v>
      </c>
      <c r="E151" s="9">
        <f>EOY_Other</f>
        <v>125000</v>
      </c>
      <c r="F151" s="9">
        <f t="shared" si="13"/>
        <v>10000000</v>
      </c>
      <c r="G151" s="5">
        <f ca="1">_xlfn.NORM.INV(RAND(),AVERAGE(LB_Retail, UB_Retail),(UB_Retail-LB_Retail/3.29))</f>
        <v>-8.0262496839543784E-3</v>
      </c>
      <c r="H151" s="5">
        <f ca="1">_xlfn.NORM.INV(RAND(),AVERAGE(LB_Food, UB_Food),(UB_Food-LB_Food/3.29))</f>
        <v>8.7954047381791023E-2</v>
      </c>
      <c r="I151" s="5">
        <f ca="1">_xlfn.NORM.INV(RAND(),AVERAGE(LB_Services, UB_Services),(UB_Services-LB_Services/3.29))</f>
        <v>-3.4516824049759517E-2</v>
      </c>
      <c r="J151" s="5">
        <f ca="1">_xlfn.NORM.INV(RAND(),AVERAGE(LB_Other, UB_Other),(UB_Other-LB_Other/3.29))</f>
        <v>-4.5714370480956307E-2</v>
      </c>
      <c r="K151" s="13">
        <f t="shared" ca="1" si="14"/>
        <v>6447829.3770542964</v>
      </c>
      <c r="L151" s="13">
        <f t="shared" ca="1" si="15"/>
        <v>1359942.5592272389</v>
      </c>
      <c r="M151" s="13">
        <f t="shared" ca="1" si="16"/>
        <v>2051651.748894261</v>
      </c>
      <c r="N151" s="13">
        <f t="shared" ca="1" si="17"/>
        <v>119285.70368988047</v>
      </c>
      <c r="O151" s="14">
        <f t="shared" ca="1" si="18"/>
        <v>9978709.3888656776</v>
      </c>
    </row>
    <row r="152" spans="1:15" x14ac:dyDescent="0.2">
      <c r="A152">
        <v>150</v>
      </c>
      <c r="B152" s="9">
        <f>EOY_Retail</f>
        <v>6500000</v>
      </c>
      <c r="C152" s="9">
        <f>EOY_Food</f>
        <v>1250000</v>
      </c>
      <c r="D152" s="9">
        <f>EOY_Services</f>
        <v>2125000</v>
      </c>
      <c r="E152" s="9">
        <f>EOY_Other</f>
        <v>125000</v>
      </c>
      <c r="F152" s="9">
        <f t="shared" si="13"/>
        <v>10000000</v>
      </c>
      <c r="G152" s="5">
        <f ca="1">_xlfn.NORM.INV(RAND(),AVERAGE(LB_Retail, UB_Retail),(UB_Retail-LB_Retail/3.29))</f>
        <v>-3.5108403597531812E-2</v>
      </c>
      <c r="H152" s="5">
        <f ca="1">_xlfn.NORM.INV(RAND(),AVERAGE(LB_Food, UB_Food),(UB_Food-LB_Food/3.29))</f>
        <v>2.36324194687525E-2</v>
      </c>
      <c r="I152" s="5">
        <f ca="1">_xlfn.NORM.INV(RAND(),AVERAGE(LB_Services, UB_Services),(UB_Services-LB_Services/3.29))</f>
        <v>-3.0323990045284799E-4</v>
      </c>
      <c r="J152" s="5">
        <f ca="1">_xlfn.NORM.INV(RAND(),AVERAGE(LB_Other, UB_Other),(UB_Other-LB_Other/3.29))</f>
        <v>-2.7750535988652163E-2</v>
      </c>
      <c r="K152" s="13">
        <f t="shared" ca="1" si="14"/>
        <v>6271795.376616044</v>
      </c>
      <c r="L152" s="13">
        <f t="shared" ca="1" si="15"/>
        <v>1279540.5243359406</v>
      </c>
      <c r="M152" s="13">
        <f t="shared" ca="1" si="16"/>
        <v>2124355.6152115376</v>
      </c>
      <c r="N152" s="13">
        <f t="shared" ca="1" si="17"/>
        <v>121531.18300141848</v>
      </c>
      <c r="O152" s="14">
        <f t="shared" ca="1" si="18"/>
        <v>9797222.69916494</v>
      </c>
    </row>
    <row r="153" spans="1:15" x14ac:dyDescent="0.2">
      <c r="A153">
        <v>151</v>
      </c>
      <c r="B153" s="9">
        <f>EOY_Retail</f>
        <v>6500000</v>
      </c>
      <c r="C153" s="9">
        <f>EOY_Food</f>
        <v>1250000</v>
      </c>
      <c r="D153" s="9">
        <f>EOY_Services</f>
        <v>2125000</v>
      </c>
      <c r="E153" s="9">
        <f>EOY_Other</f>
        <v>125000</v>
      </c>
      <c r="F153" s="9">
        <f t="shared" si="13"/>
        <v>10000000</v>
      </c>
      <c r="G153" s="5">
        <f ca="1">_xlfn.NORM.INV(RAND(),AVERAGE(LB_Retail, UB_Retail),(UB_Retail-LB_Retail/3.29))</f>
        <v>-6.1314103513748823E-2</v>
      </c>
      <c r="H153" s="5">
        <f ca="1">_xlfn.NORM.INV(RAND(),AVERAGE(LB_Food, UB_Food),(UB_Food-LB_Food/3.29))</f>
        <v>2.0354201443653026E-2</v>
      </c>
      <c r="I153" s="5">
        <f ca="1">_xlfn.NORM.INV(RAND(),AVERAGE(LB_Services, UB_Services),(UB_Services-LB_Services/3.29))</f>
        <v>0.15428514514818595</v>
      </c>
      <c r="J153" s="5">
        <f ca="1">_xlfn.NORM.INV(RAND(),AVERAGE(LB_Other, UB_Other),(UB_Other-LB_Other/3.29))</f>
        <v>-4.5724510006984687E-2</v>
      </c>
      <c r="K153" s="13">
        <f t="shared" ca="1" si="14"/>
        <v>6101458.3271606332</v>
      </c>
      <c r="L153" s="13">
        <f t="shared" ca="1" si="15"/>
        <v>1275442.7518045662</v>
      </c>
      <c r="M153" s="13">
        <f t="shared" ca="1" si="16"/>
        <v>2452855.933439895</v>
      </c>
      <c r="N153" s="13">
        <f t="shared" ca="1" si="17"/>
        <v>119284.43624912691</v>
      </c>
      <c r="O153" s="14">
        <f t="shared" ca="1" si="18"/>
        <v>9949041.4486542214</v>
      </c>
    </row>
    <row r="154" spans="1:15" x14ac:dyDescent="0.2">
      <c r="A154">
        <v>152</v>
      </c>
      <c r="B154" s="9">
        <f>EOY_Retail</f>
        <v>6500000</v>
      </c>
      <c r="C154" s="9">
        <f>EOY_Food</f>
        <v>1250000</v>
      </c>
      <c r="D154" s="9">
        <f>EOY_Services</f>
        <v>2125000</v>
      </c>
      <c r="E154" s="9">
        <f>EOY_Other</f>
        <v>125000</v>
      </c>
      <c r="F154" s="9">
        <f t="shared" si="13"/>
        <v>10000000</v>
      </c>
      <c r="G154" s="5">
        <f ca="1">_xlfn.NORM.INV(RAND(),AVERAGE(LB_Retail, UB_Retail),(UB_Retail-LB_Retail/3.29))</f>
        <v>-9.8155615458146162E-3</v>
      </c>
      <c r="H154" s="5">
        <f ca="1">_xlfn.NORM.INV(RAND(),AVERAGE(LB_Food, UB_Food),(UB_Food-LB_Food/3.29))</f>
        <v>5.6566353352537846E-2</v>
      </c>
      <c r="I154" s="5">
        <f ca="1">_xlfn.NORM.INV(RAND(),AVERAGE(LB_Services, UB_Services),(UB_Services-LB_Services/3.29))</f>
        <v>9.9636838942629286E-2</v>
      </c>
      <c r="J154" s="5">
        <f ca="1">_xlfn.NORM.INV(RAND(),AVERAGE(LB_Other, UB_Other),(UB_Other-LB_Other/3.29))</f>
        <v>1.6922487964493218E-2</v>
      </c>
      <c r="K154" s="13">
        <f t="shared" ca="1" si="14"/>
        <v>6436198.8499522051</v>
      </c>
      <c r="L154" s="13">
        <f t="shared" ca="1" si="15"/>
        <v>1320707.9416906722</v>
      </c>
      <c r="M154" s="13">
        <f t="shared" ca="1" si="16"/>
        <v>2336728.2827530871</v>
      </c>
      <c r="N154" s="13">
        <f t="shared" ca="1" si="17"/>
        <v>127115.31099556164</v>
      </c>
      <c r="O154" s="14">
        <f t="shared" ca="1" si="18"/>
        <v>10220750.385391526</v>
      </c>
    </row>
    <row r="155" spans="1:15" x14ac:dyDescent="0.2">
      <c r="A155">
        <v>153</v>
      </c>
      <c r="B155" s="9">
        <f>EOY_Retail</f>
        <v>6500000</v>
      </c>
      <c r="C155" s="9">
        <f>EOY_Food</f>
        <v>1250000</v>
      </c>
      <c r="D155" s="9">
        <f>EOY_Services</f>
        <v>2125000</v>
      </c>
      <c r="E155" s="9">
        <f>EOY_Other</f>
        <v>125000</v>
      </c>
      <c r="F155" s="9">
        <f t="shared" si="13"/>
        <v>10000000</v>
      </c>
      <c r="G155" s="5">
        <f ca="1">_xlfn.NORM.INV(RAND(),AVERAGE(LB_Retail, UB_Retail),(UB_Retail-LB_Retail/3.29))</f>
        <v>0.13257456395294634</v>
      </c>
      <c r="H155" s="5">
        <f ca="1">_xlfn.NORM.INV(RAND(),AVERAGE(LB_Food, UB_Food),(UB_Food-LB_Food/3.29))</f>
        <v>-0.1927892030748668</v>
      </c>
      <c r="I155" s="5">
        <f ca="1">_xlfn.NORM.INV(RAND(),AVERAGE(LB_Services, UB_Services),(UB_Services-LB_Services/3.29))</f>
        <v>-0.29634789930460598</v>
      </c>
      <c r="J155" s="5">
        <f ca="1">_xlfn.NORM.INV(RAND(),AVERAGE(LB_Other, UB_Other),(UB_Other-LB_Other/3.29))</f>
        <v>-1.2833636413086102E-2</v>
      </c>
      <c r="K155" s="13">
        <f t="shared" ca="1" si="14"/>
        <v>7361734.6656941511</v>
      </c>
      <c r="L155" s="13">
        <f t="shared" ca="1" si="15"/>
        <v>1009013.4961564165</v>
      </c>
      <c r="M155" s="13">
        <f t="shared" ca="1" si="16"/>
        <v>1495260.7139777122</v>
      </c>
      <c r="N155" s="13">
        <f t="shared" ca="1" si="17"/>
        <v>123395.79544836424</v>
      </c>
      <c r="O155" s="14">
        <f t="shared" ca="1" si="18"/>
        <v>9989404.6712766457</v>
      </c>
    </row>
    <row r="156" spans="1:15" x14ac:dyDescent="0.2">
      <c r="A156">
        <v>154</v>
      </c>
      <c r="B156" s="9">
        <f>EOY_Retail</f>
        <v>6500000</v>
      </c>
      <c r="C156" s="9">
        <f>EOY_Food</f>
        <v>1250000</v>
      </c>
      <c r="D156" s="9">
        <f>EOY_Services</f>
        <v>2125000</v>
      </c>
      <c r="E156" s="9">
        <f>EOY_Other</f>
        <v>125000</v>
      </c>
      <c r="F156" s="9">
        <f t="shared" si="13"/>
        <v>10000000</v>
      </c>
      <c r="G156" s="5">
        <f ca="1">_xlfn.NORM.INV(RAND(),AVERAGE(LB_Retail, UB_Retail),(UB_Retail-LB_Retail/3.29))</f>
        <v>0.23015495123342372</v>
      </c>
      <c r="H156" s="5">
        <f ca="1">_xlfn.NORM.INV(RAND(),AVERAGE(LB_Food, UB_Food),(UB_Food-LB_Food/3.29))</f>
        <v>-4.176120664803825E-2</v>
      </c>
      <c r="I156" s="5">
        <f ca="1">_xlfn.NORM.INV(RAND(),AVERAGE(LB_Services, UB_Services),(UB_Services-LB_Services/3.29))</f>
        <v>-0.10330908422167931</v>
      </c>
      <c r="J156" s="5">
        <f ca="1">_xlfn.NORM.INV(RAND(),AVERAGE(LB_Other, UB_Other),(UB_Other-LB_Other/3.29))</f>
        <v>2.9922968150454393E-2</v>
      </c>
      <c r="K156" s="13">
        <f t="shared" ca="1" si="14"/>
        <v>7996007.1830172548</v>
      </c>
      <c r="L156" s="13">
        <f t="shared" ca="1" si="15"/>
        <v>1197798.4916899521</v>
      </c>
      <c r="M156" s="13">
        <f t="shared" ca="1" si="16"/>
        <v>1905468.1960289315</v>
      </c>
      <c r="N156" s="13">
        <f t="shared" ca="1" si="17"/>
        <v>128740.37101880681</v>
      </c>
      <c r="O156" s="14">
        <f t="shared" ca="1" si="18"/>
        <v>11228014.241754945</v>
      </c>
    </row>
    <row r="157" spans="1:15" x14ac:dyDescent="0.2">
      <c r="A157">
        <v>155</v>
      </c>
      <c r="B157" s="9">
        <f>EOY_Retail</f>
        <v>6500000</v>
      </c>
      <c r="C157" s="9">
        <f>EOY_Food</f>
        <v>1250000</v>
      </c>
      <c r="D157" s="9">
        <f>EOY_Services</f>
        <v>2125000</v>
      </c>
      <c r="E157" s="9">
        <f>EOY_Other</f>
        <v>125000</v>
      </c>
      <c r="F157" s="9">
        <f t="shared" si="13"/>
        <v>10000000</v>
      </c>
      <c r="G157" s="5">
        <f ca="1">_xlfn.NORM.INV(RAND(),AVERAGE(LB_Retail, UB_Retail),(UB_Retail-LB_Retail/3.29))</f>
        <v>6.5290124566021943E-2</v>
      </c>
      <c r="H157" s="5">
        <f ca="1">_xlfn.NORM.INV(RAND(),AVERAGE(LB_Food, UB_Food),(UB_Food-LB_Food/3.29))</f>
        <v>-8.5600308170593303E-2</v>
      </c>
      <c r="I157" s="5">
        <f ca="1">_xlfn.NORM.INV(RAND(),AVERAGE(LB_Services, UB_Services),(UB_Services-LB_Services/3.29))</f>
        <v>0.20937902541753145</v>
      </c>
      <c r="J157" s="5">
        <f ca="1">_xlfn.NORM.INV(RAND(),AVERAGE(LB_Other, UB_Other),(UB_Other-LB_Other/3.29))</f>
        <v>3.581970539185958E-2</v>
      </c>
      <c r="K157" s="13">
        <f t="shared" ca="1" si="14"/>
        <v>6924385.8096791431</v>
      </c>
      <c r="L157" s="13">
        <f t="shared" ca="1" si="15"/>
        <v>1142999.6147867583</v>
      </c>
      <c r="M157" s="13">
        <f t="shared" ca="1" si="16"/>
        <v>2569930.4290122543</v>
      </c>
      <c r="N157" s="13">
        <f t="shared" ca="1" si="17"/>
        <v>129477.46317398245</v>
      </c>
      <c r="O157" s="14">
        <f t="shared" ca="1" si="18"/>
        <v>10766793.316652138</v>
      </c>
    </row>
    <row r="158" spans="1:15" x14ac:dyDescent="0.2">
      <c r="A158">
        <v>156</v>
      </c>
      <c r="B158" s="9">
        <f>EOY_Retail</f>
        <v>6500000</v>
      </c>
      <c r="C158" s="9">
        <f>EOY_Food</f>
        <v>1250000</v>
      </c>
      <c r="D158" s="9">
        <f>EOY_Services</f>
        <v>2125000</v>
      </c>
      <c r="E158" s="9">
        <f>EOY_Other</f>
        <v>125000</v>
      </c>
      <c r="F158" s="9">
        <f t="shared" si="13"/>
        <v>10000000</v>
      </c>
      <c r="G158" s="5">
        <f ca="1">_xlfn.NORM.INV(RAND(),AVERAGE(LB_Retail, UB_Retail),(UB_Retail-LB_Retail/3.29))</f>
        <v>8.2620956074842683E-2</v>
      </c>
      <c r="H158" s="5">
        <f ca="1">_xlfn.NORM.INV(RAND(),AVERAGE(LB_Food, UB_Food),(UB_Food-LB_Food/3.29))</f>
        <v>2.8067246859392134E-2</v>
      </c>
      <c r="I158" s="5">
        <f ca="1">_xlfn.NORM.INV(RAND(),AVERAGE(LB_Services, UB_Services),(UB_Services-LB_Services/3.29))</f>
        <v>-7.3887699608257695E-2</v>
      </c>
      <c r="J158" s="5">
        <f ca="1">_xlfn.NORM.INV(RAND(),AVERAGE(LB_Other, UB_Other),(UB_Other-LB_Other/3.29))</f>
        <v>-6.9957342493207814E-2</v>
      </c>
      <c r="K158" s="13">
        <f t="shared" ca="1" si="14"/>
        <v>7037036.2144864779</v>
      </c>
      <c r="L158" s="13">
        <f t="shared" ca="1" si="15"/>
        <v>1285084.0585742402</v>
      </c>
      <c r="M158" s="13">
        <f t="shared" ca="1" si="16"/>
        <v>1967988.6383324524</v>
      </c>
      <c r="N158" s="13">
        <f t="shared" ca="1" si="17"/>
        <v>116255.33218834901</v>
      </c>
      <c r="O158" s="14">
        <f t="shared" ca="1" si="18"/>
        <v>10406364.24358152</v>
      </c>
    </row>
    <row r="159" spans="1:15" x14ac:dyDescent="0.2">
      <c r="A159">
        <v>157</v>
      </c>
      <c r="B159" s="9">
        <f>EOY_Retail</f>
        <v>6500000</v>
      </c>
      <c r="C159" s="9">
        <f>EOY_Food</f>
        <v>1250000</v>
      </c>
      <c r="D159" s="9">
        <f>EOY_Services</f>
        <v>2125000</v>
      </c>
      <c r="E159" s="9">
        <f>EOY_Other</f>
        <v>125000</v>
      </c>
      <c r="F159" s="9">
        <f t="shared" si="13"/>
        <v>10000000</v>
      </c>
      <c r="G159" s="5">
        <f ca="1">_xlfn.NORM.INV(RAND(),AVERAGE(LB_Retail, UB_Retail),(UB_Retail-LB_Retail/3.29))</f>
        <v>-3.7586915721716102E-2</v>
      </c>
      <c r="H159" s="5">
        <f ca="1">_xlfn.NORM.INV(RAND(),AVERAGE(LB_Food, UB_Food),(UB_Food-LB_Food/3.29))</f>
        <v>1.9041307108541492E-2</v>
      </c>
      <c r="I159" s="5">
        <f ca="1">_xlfn.NORM.INV(RAND(),AVERAGE(LB_Services, UB_Services),(UB_Services-LB_Services/3.29))</f>
        <v>7.0736060735440108E-3</v>
      </c>
      <c r="J159" s="5">
        <f ca="1">_xlfn.NORM.INV(RAND(),AVERAGE(LB_Other, UB_Other),(UB_Other-LB_Other/3.29))</f>
        <v>-5.9186837431560821E-2</v>
      </c>
      <c r="K159" s="13">
        <f t="shared" ca="1" si="14"/>
        <v>6255685.0478088455</v>
      </c>
      <c r="L159" s="13">
        <f t="shared" ca="1" si="15"/>
        <v>1273801.633885677</v>
      </c>
      <c r="M159" s="13">
        <f t="shared" ca="1" si="16"/>
        <v>2140031.4129062807</v>
      </c>
      <c r="N159" s="13">
        <f t="shared" ca="1" si="17"/>
        <v>117601.64532105489</v>
      </c>
      <c r="O159" s="14">
        <f t="shared" ca="1" si="18"/>
        <v>9787119.7399218585</v>
      </c>
    </row>
    <row r="160" spans="1:15" x14ac:dyDescent="0.2">
      <c r="A160">
        <v>158</v>
      </c>
      <c r="B160" s="9">
        <f>EOY_Retail</f>
        <v>6500000</v>
      </c>
      <c r="C160" s="9">
        <f>EOY_Food</f>
        <v>1250000</v>
      </c>
      <c r="D160" s="9">
        <f>EOY_Services</f>
        <v>2125000</v>
      </c>
      <c r="E160" s="9">
        <f>EOY_Other</f>
        <v>125000</v>
      </c>
      <c r="F160" s="9">
        <f t="shared" si="13"/>
        <v>10000000</v>
      </c>
      <c r="G160" s="5">
        <f ca="1">_xlfn.NORM.INV(RAND(),AVERAGE(LB_Retail, UB_Retail),(UB_Retail-LB_Retail/3.29))</f>
        <v>2.7594657894170233E-2</v>
      </c>
      <c r="H160" s="5">
        <f ca="1">_xlfn.NORM.INV(RAND(),AVERAGE(LB_Food, UB_Food),(UB_Food-LB_Food/3.29))</f>
        <v>6.6150444819226939E-2</v>
      </c>
      <c r="I160" s="5">
        <f ca="1">_xlfn.NORM.INV(RAND(),AVERAGE(LB_Services, UB_Services),(UB_Services-LB_Services/3.29))</f>
        <v>8.2746100487226248E-3</v>
      </c>
      <c r="J160" s="5">
        <f ca="1">_xlfn.NORM.INV(RAND(),AVERAGE(LB_Other, UB_Other),(UB_Other-LB_Other/3.29))</f>
        <v>0.13809148423992851</v>
      </c>
      <c r="K160" s="13">
        <f t="shared" ca="1" si="14"/>
        <v>6679365.2763121063</v>
      </c>
      <c r="L160" s="13">
        <f t="shared" ca="1" si="15"/>
        <v>1332688.0560240336</v>
      </c>
      <c r="M160" s="13">
        <f t="shared" ca="1" si="16"/>
        <v>2142583.5463535353</v>
      </c>
      <c r="N160" s="13">
        <f t="shared" ca="1" si="17"/>
        <v>142261.43552999108</v>
      </c>
      <c r="O160" s="14">
        <f t="shared" ca="1" si="18"/>
        <v>10296898.314219667</v>
      </c>
    </row>
    <row r="161" spans="1:15" x14ac:dyDescent="0.2">
      <c r="A161">
        <v>159</v>
      </c>
      <c r="B161" s="9">
        <f>EOY_Retail</f>
        <v>6500000</v>
      </c>
      <c r="C161" s="9">
        <f>EOY_Food</f>
        <v>1250000</v>
      </c>
      <c r="D161" s="9">
        <f>EOY_Services</f>
        <v>2125000</v>
      </c>
      <c r="E161" s="9">
        <f>EOY_Other</f>
        <v>125000</v>
      </c>
      <c r="F161" s="9">
        <f t="shared" si="13"/>
        <v>10000000</v>
      </c>
      <c r="G161" s="5">
        <f ca="1">_xlfn.NORM.INV(RAND(),AVERAGE(LB_Retail, UB_Retail),(UB_Retail-LB_Retail/3.29))</f>
        <v>8.4521276708333176E-2</v>
      </c>
      <c r="H161" s="5">
        <f ca="1">_xlfn.NORM.INV(RAND(),AVERAGE(LB_Food, UB_Food),(UB_Food-LB_Food/3.29))</f>
        <v>-0.11521432273411589</v>
      </c>
      <c r="I161" s="5">
        <f ca="1">_xlfn.NORM.INV(RAND(),AVERAGE(LB_Services, UB_Services),(UB_Services-LB_Services/3.29))</f>
        <v>-0.11272476085174815</v>
      </c>
      <c r="J161" s="5">
        <f ca="1">_xlfn.NORM.INV(RAND(),AVERAGE(LB_Other, UB_Other),(UB_Other-LB_Other/3.29))</f>
        <v>-0.19727991125453498</v>
      </c>
      <c r="K161" s="13">
        <f t="shared" ca="1" si="14"/>
        <v>7049388.2986041661</v>
      </c>
      <c r="L161" s="13">
        <f t="shared" ca="1" si="15"/>
        <v>1105982.0965823552</v>
      </c>
      <c r="M161" s="13">
        <f t="shared" ca="1" si="16"/>
        <v>1885459.8831900354</v>
      </c>
      <c r="N161" s="13">
        <f t="shared" ca="1" si="17"/>
        <v>100340.01109318313</v>
      </c>
      <c r="O161" s="14">
        <f t="shared" ca="1" si="18"/>
        <v>10141170.289469739</v>
      </c>
    </row>
    <row r="162" spans="1:15" x14ac:dyDescent="0.2">
      <c r="A162">
        <v>160</v>
      </c>
      <c r="B162" s="9">
        <f>EOY_Retail</f>
        <v>6500000</v>
      </c>
      <c r="C162" s="9">
        <f>EOY_Food</f>
        <v>1250000</v>
      </c>
      <c r="D162" s="9">
        <f>EOY_Services</f>
        <v>2125000</v>
      </c>
      <c r="E162" s="9">
        <f>EOY_Other</f>
        <v>125000</v>
      </c>
      <c r="F162" s="9">
        <f t="shared" si="13"/>
        <v>10000000</v>
      </c>
      <c r="G162" s="5">
        <f ca="1">_xlfn.NORM.INV(RAND(),AVERAGE(LB_Retail, UB_Retail),(UB_Retail-LB_Retail/3.29))</f>
        <v>8.1684079852526459E-2</v>
      </c>
      <c r="H162" s="5">
        <f ca="1">_xlfn.NORM.INV(RAND(),AVERAGE(LB_Food, UB_Food),(UB_Food-LB_Food/3.29))</f>
        <v>-7.3606803719533064E-3</v>
      </c>
      <c r="I162" s="5">
        <f ca="1">_xlfn.NORM.INV(RAND(),AVERAGE(LB_Services, UB_Services),(UB_Services-LB_Services/3.29))</f>
        <v>-4.2597087366972493E-2</v>
      </c>
      <c r="J162" s="5">
        <f ca="1">_xlfn.NORM.INV(RAND(),AVERAGE(LB_Other, UB_Other),(UB_Other-LB_Other/3.29))</f>
        <v>7.9015026137005506E-2</v>
      </c>
      <c r="K162" s="13">
        <f t="shared" ca="1" si="14"/>
        <v>7030946.5190414218</v>
      </c>
      <c r="L162" s="13">
        <f t="shared" ca="1" si="15"/>
        <v>1240799.1495350585</v>
      </c>
      <c r="M162" s="13">
        <f t="shared" ca="1" si="16"/>
        <v>2034481.1893451833</v>
      </c>
      <c r="N162" s="13">
        <f t="shared" ca="1" si="17"/>
        <v>134876.87826712569</v>
      </c>
      <c r="O162" s="14">
        <f t="shared" ca="1" si="18"/>
        <v>10441103.73618879</v>
      </c>
    </row>
    <row r="163" spans="1:15" x14ac:dyDescent="0.2">
      <c r="A163">
        <v>161</v>
      </c>
      <c r="B163" s="9">
        <f>EOY_Retail</f>
        <v>6500000</v>
      </c>
      <c r="C163" s="9">
        <f>EOY_Food</f>
        <v>1250000</v>
      </c>
      <c r="D163" s="9">
        <f>EOY_Services</f>
        <v>2125000</v>
      </c>
      <c r="E163" s="9">
        <f>EOY_Other</f>
        <v>125000</v>
      </c>
      <c r="F163" s="9">
        <f t="shared" si="13"/>
        <v>10000000</v>
      </c>
      <c r="G163" s="5">
        <f ca="1">_xlfn.NORM.INV(RAND(),AVERAGE(LB_Retail, UB_Retail),(UB_Retail-LB_Retail/3.29))</f>
        <v>-1.7930483645583153E-2</v>
      </c>
      <c r="H163" s="5">
        <f ca="1">_xlfn.NORM.INV(RAND(),AVERAGE(LB_Food, UB_Food),(UB_Food-LB_Food/3.29))</f>
        <v>2.5587545425029769E-3</v>
      </c>
      <c r="I163" s="5">
        <f ca="1">_xlfn.NORM.INV(RAND(),AVERAGE(LB_Services, UB_Services),(UB_Services-LB_Services/3.29))</f>
        <v>-2.7210559295380576E-2</v>
      </c>
      <c r="J163" s="5">
        <f ca="1">_xlfn.NORM.INV(RAND(),AVERAGE(LB_Other, UB_Other),(UB_Other-LB_Other/3.29))</f>
        <v>4.2769038910480714E-2</v>
      </c>
      <c r="K163" s="13">
        <f t="shared" ca="1" si="14"/>
        <v>6383451.8563037096</v>
      </c>
      <c r="L163" s="13">
        <f t="shared" ca="1" si="15"/>
        <v>1253198.4431781287</v>
      </c>
      <c r="M163" s="13">
        <f t="shared" ca="1" si="16"/>
        <v>2067177.5614973162</v>
      </c>
      <c r="N163" s="13">
        <f t="shared" ca="1" si="17"/>
        <v>130346.12986381009</v>
      </c>
      <c r="O163" s="14">
        <f t="shared" ca="1" si="18"/>
        <v>9834173.9908429645</v>
      </c>
    </row>
    <row r="164" spans="1:15" x14ac:dyDescent="0.2">
      <c r="A164">
        <v>162</v>
      </c>
      <c r="B164" s="9">
        <f>EOY_Retail</f>
        <v>6500000</v>
      </c>
      <c r="C164" s="9">
        <f>EOY_Food</f>
        <v>1250000</v>
      </c>
      <c r="D164" s="9">
        <f>EOY_Services</f>
        <v>2125000</v>
      </c>
      <c r="E164" s="9">
        <f>EOY_Other</f>
        <v>125000</v>
      </c>
      <c r="F164" s="9">
        <f t="shared" si="13"/>
        <v>10000000</v>
      </c>
      <c r="G164" s="5">
        <f ca="1">_xlfn.NORM.INV(RAND(),AVERAGE(LB_Retail, UB_Retail),(UB_Retail-LB_Retail/3.29))</f>
        <v>-5.1479039745576265E-2</v>
      </c>
      <c r="H164" s="5">
        <f ca="1">_xlfn.NORM.INV(RAND(),AVERAGE(LB_Food, UB_Food),(UB_Food-LB_Food/3.29))</f>
        <v>-9.9467990467130118E-2</v>
      </c>
      <c r="I164" s="5">
        <f ca="1">_xlfn.NORM.INV(RAND(),AVERAGE(LB_Services, UB_Services),(UB_Services-LB_Services/3.29))</f>
        <v>-3.969259301788184E-2</v>
      </c>
      <c r="J164" s="5">
        <f ca="1">_xlfn.NORM.INV(RAND(),AVERAGE(LB_Other, UB_Other),(UB_Other-LB_Other/3.29))</f>
        <v>5.8820992049194706E-2</v>
      </c>
      <c r="K164" s="13">
        <f t="shared" ca="1" si="14"/>
        <v>6165386.2416537544</v>
      </c>
      <c r="L164" s="13">
        <f t="shared" ca="1" si="15"/>
        <v>1125665.0119160875</v>
      </c>
      <c r="M164" s="13">
        <f t="shared" ca="1" si="16"/>
        <v>2040653.2398370011</v>
      </c>
      <c r="N164" s="13">
        <f t="shared" ca="1" si="17"/>
        <v>132352.62400614933</v>
      </c>
      <c r="O164" s="14">
        <f t="shared" ca="1" si="18"/>
        <v>9464057.1174129918</v>
      </c>
    </row>
    <row r="165" spans="1:15" x14ac:dyDescent="0.2">
      <c r="A165">
        <v>163</v>
      </c>
      <c r="B165" s="9">
        <f>EOY_Retail</f>
        <v>6500000</v>
      </c>
      <c r="C165" s="9">
        <f>EOY_Food</f>
        <v>1250000</v>
      </c>
      <c r="D165" s="9">
        <f>EOY_Services</f>
        <v>2125000</v>
      </c>
      <c r="E165" s="9">
        <f>EOY_Other</f>
        <v>125000</v>
      </c>
      <c r="F165" s="9">
        <f t="shared" si="13"/>
        <v>10000000</v>
      </c>
      <c r="G165" s="5">
        <f ca="1">_xlfn.NORM.INV(RAND(),AVERAGE(LB_Retail, UB_Retail),(UB_Retail-LB_Retail/3.29))</f>
        <v>-1.8718223772782816E-2</v>
      </c>
      <c r="H165" s="5">
        <f ca="1">_xlfn.NORM.INV(RAND(),AVERAGE(LB_Food, UB_Food),(UB_Food-LB_Food/3.29))</f>
        <v>-2.8554474779338292E-2</v>
      </c>
      <c r="I165" s="5">
        <f ca="1">_xlfn.NORM.INV(RAND(),AVERAGE(LB_Services, UB_Services),(UB_Services-LB_Services/3.29))</f>
        <v>5.7433702153691576E-3</v>
      </c>
      <c r="J165" s="5">
        <f ca="1">_xlfn.NORM.INV(RAND(),AVERAGE(LB_Other, UB_Other),(UB_Other-LB_Other/3.29))</f>
        <v>-5.5410677029829977E-2</v>
      </c>
      <c r="K165" s="13">
        <f t="shared" ca="1" si="14"/>
        <v>6378331.5454769125</v>
      </c>
      <c r="L165" s="13">
        <f t="shared" ca="1" si="15"/>
        <v>1214306.9065258272</v>
      </c>
      <c r="M165" s="13">
        <f t="shared" ca="1" si="16"/>
        <v>2137204.6617076593</v>
      </c>
      <c r="N165" s="13">
        <f t="shared" ca="1" si="17"/>
        <v>118073.66537127126</v>
      </c>
      <c r="O165" s="14">
        <f t="shared" ca="1" si="18"/>
        <v>9847916.7790816706</v>
      </c>
    </row>
    <row r="166" spans="1:15" x14ac:dyDescent="0.2">
      <c r="A166">
        <v>164</v>
      </c>
      <c r="B166" s="9">
        <f>EOY_Retail</f>
        <v>6500000</v>
      </c>
      <c r="C166" s="9">
        <f>EOY_Food</f>
        <v>1250000</v>
      </c>
      <c r="D166" s="9">
        <f>EOY_Services</f>
        <v>2125000</v>
      </c>
      <c r="E166" s="9">
        <f>EOY_Other</f>
        <v>125000</v>
      </c>
      <c r="F166" s="9">
        <f t="shared" si="13"/>
        <v>10000000</v>
      </c>
      <c r="G166" s="5">
        <f ca="1">_xlfn.NORM.INV(RAND(),AVERAGE(LB_Retail, UB_Retail),(UB_Retail-LB_Retail/3.29))</f>
        <v>0.15795690680599539</v>
      </c>
      <c r="H166" s="5">
        <f ca="1">_xlfn.NORM.INV(RAND(),AVERAGE(LB_Food, UB_Food),(UB_Food-LB_Food/3.29))</f>
        <v>-4.8499482685831152E-2</v>
      </c>
      <c r="I166" s="5">
        <f ca="1">_xlfn.NORM.INV(RAND(),AVERAGE(LB_Services, UB_Services),(UB_Services-LB_Services/3.29))</f>
        <v>8.7666176649575267E-2</v>
      </c>
      <c r="J166" s="5">
        <f ca="1">_xlfn.NORM.INV(RAND(),AVERAGE(LB_Other, UB_Other),(UB_Other-LB_Other/3.29))</f>
        <v>-5.6401379098536805E-2</v>
      </c>
      <c r="K166" s="13">
        <f t="shared" ca="1" si="14"/>
        <v>7526719.8942389702</v>
      </c>
      <c r="L166" s="13">
        <f t="shared" ca="1" si="15"/>
        <v>1189375.646642711</v>
      </c>
      <c r="M166" s="13">
        <f t="shared" ca="1" si="16"/>
        <v>2311290.6253803475</v>
      </c>
      <c r="N166" s="13">
        <f t="shared" ca="1" si="17"/>
        <v>117949.8276126829</v>
      </c>
      <c r="O166" s="14">
        <f t="shared" ca="1" si="18"/>
        <v>11145335.993874714</v>
      </c>
    </row>
    <row r="167" spans="1:15" x14ac:dyDescent="0.2">
      <c r="A167">
        <v>165</v>
      </c>
      <c r="B167" s="9">
        <f>EOY_Retail</f>
        <v>6500000</v>
      </c>
      <c r="C167" s="9">
        <f>EOY_Food</f>
        <v>1250000</v>
      </c>
      <c r="D167" s="9">
        <f>EOY_Services</f>
        <v>2125000</v>
      </c>
      <c r="E167" s="9">
        <f>EOY_Other</f>
        <v>125000</v>
      </c>
      <c r="F167" s="9">
        <f t="shared" si="13"/>
        <v>10000000</v>
      </c>
      <c r="G167" s="5">
        <f ca="1">_xlfn.NORM.INV(RAND(),AVERAGE(LB_Retail, UB_Retail),(UB_Retail-LB_Retail/3.29))</f>
        <v>5.886588087061774E-2</v>
      </c>
      <c r="H167" s="5">
        <f ca="1">_xlfn.NORM.INV(RAND(),AVERAGE(LB_Food, UB_Food),(UB_Food-LB_Food/3.29))</f>
        <v>6.1123023401378221E-2</v>
      </c>
      <c r="I167" s="5">
        <f ca="1">_xlfn.NORM.INV(RAND(),AVERAGE(LB_Services, UB_Services),(UB_Services-LB_Services/3.29))</f>
        <v>0.12392883812474151</v>
      </c>
      <c r="J167" s="5">
        <f ca="1">_xlfn.NORM.INV(RAND(),AVERAGE(LB_Other, UB_Other),(UB_Other-LB_Other/3.29))</f>
        <v>0.12656772579950634</v>
      </c>
      <c r="K167" s="13">
        <f t="shared" ca="1" si="14"/>
        <v>6882628.2256590156</v>
      </c>
      <c r="L167" s="13">
        <f t="shared" ca="1" si="15"/>
        <v>1326403.7792517229</v>
      </c>
      <c r="M167" s="13">
        <f t="shared" ca="1" si="16"/>
        <v>2388348.7810150757</v>
      </c>
      <c r="N167" s="13">
        <f t="shared" ca="1" si="17"/>
        <v>140820.96572493829</v>
      </c>
      <c r="O167" s="14">
        <f t="shared" ca="1" si="18"/>
        <v>10738201.751650751</v>
      </c>
    </row>
    <row r="168" spans="1:15" x14ac:dyDescent="0.2">
      <c r="A168">
        <v>166</v>
      </c>
      <c r="B168" s="9">
        <f>EOY_Retail</f>
        <v>6500000</v>
      </c>
      <c r="C168" s="9">
        <f>EOY_Food</f>
        <v>1250000</v>
      </c>
      <c r="D168" s="9">
        <f>EOY_Services</f>
        <v>2125000</v>
      </c>
      <c r="E168" s="9">
        <f>EOY_Other</f>
        <v>125000</v>
      </c>
      <c r="F168" s="9">
        <f t="shared" si="13"/>
        <v>10000000</v>
      </c>
      <c r="G168" s="5">
        <f ca="1">_xlfn.NORM.INV(RAND(),AVERAGE(LB_Retail, UB_Retail),(UB_Retail-LB_Retail/3.29))</f>
        <v>5.2473417500555279E-2</v>
      </c>
      <c r="H168" s="5">
        <f ca="1">_xlfn.NORM.INV(RAND(),AVERAGE(LB_Food, UB_Food),(UB_Food-LB_Food/3.29))</f>
        <v>-0.19165978028707403</v>
      </c>
      <c r="I168" s="5">
        <f ca="1">_xlfn.NORM.INV(RAND(),AVERAGE(LB_Services, UB_Services),(UB_Services-LB_Services/3.29))</f>
        <v>2.1554825304541669E-3</v>
      </c>
      <c r="J168" s="5">
        <f ca="1">_xlfn.NORM.INV(RAND(),AVERAGE(LB_Other, UB_Other),(UB_Other-LB_Other/3.29))</f>
        <v>-2.6984944744646903E-2</v>
      </c>
      <c r="K168" s="13">
        <f t="shared" ca="1" si="14"/>
        <v>6841077.213753609</v>
      </c>
      <c r="L168" s="13">
        <f t="shared" ca="1" si="15"/>
        <v>1010425.2746411574</v>
      </c>
      <c r="M168" s="13">
        <f t="shared" ca="1" si="16"/>
        <v>2129580.4003772149</v>
      </c>
      <c r="N168" s="13">
        <f t="shared" ca="1" si="17"/>
        <v>121626.88190691914</v>
      </c>
      <c r="O168" s="14">
        <f t="shared" ca="1" si="18"/>
        <v>10102709.7706789</v>
      </c>
    </row>
    <row r="169" spans="1:15" x14ac:dyDescent="0.2">
      <c r="A169">
        <v>167</v>
      </c>
      <c r="B169" s="9">
        <f>EOY_Retail</f>
        <v>6500000</v>
      </c>
      <c r="C169" s="9">
        <f>EOY_Food</f>
        <v>1250000</v>
      </c>
      <c r="D169" s="9">
        <f>EOY_Services</f>
        <v>2125000</v>
      </c>
      <c r="E169" s="9">
        <f>EOY_Other</f>
        <v>125000</v>
      </c>
      <c r="F169" s="9">
        <f t="shared" si="13"/>
        <v>10000000</v>
      </c>
      <c r="G169" s="5">
        <f ca="1">_xlfn.NORM.INV(RAND(),AVERAGE(LB_Retail, UB_Retail),(UB_Retail-LB_Retail/3.29))</f>
        <v>-0.11458816118475576</v>
      </c>
      <c r="H169" s="5">
        <f ca="1">_xlfn.NORM.INV(RAND(),AVERAGE(LB_Food, UB_Food),(UB_Food-LB_Food/3.29))</f>
        <v>0.12735818288538781</v>
      </c>
      <c r="I169" s="5">
        <f ca="1">_xlfn.NORM.INV(RAND(),AVERAGE(LB_Services, UB_Services),(UB_Services-LB_Services/3.29))</f>
        <v>7.5249382157262013E-2</v>
      </c>
      <c r="J169" s="5">
        <f ca="1">_xlfn.NORM.INV(RAND(),AVERAGE(LB_Other, UB_Other),(UB_Other-LB_Other/3.29))</f>
        <v>-9.8534833802090244E-2</v>
      </c>
      <c r="K169" s="13">
        <f t="shared" ca="1" si="14"/>
        <v>5755176.9522990873</v>
      </c>
      <c r="L169" s="13">
        <f t="shared" ca="1" si="15"/>
        <v>1409197.7286067347</v>
      </c>
      <c r="M169" s="13">
        <f t="shared" ca="1" si="16"/>
        <v>2284904.9370841817</v>
      </c>
      <c r="N169" s="13">
        <f t="shared" ca="1" si="17"/>
        <v>112683.14577473872</v>
      </c>
      <c r="O169" s="14">
        <f t="shared" ca="1" si="18"/>
        <v>9561962.7637647428</v>
      </c>
    </row>
    <row r="170" spans="1:15" x14ac:dyDescent="0.2">
      <c r="A170">
        <v>168</v>
      </c>
      <c r="B170" s="9">
        <f>EOY_Retail</f>
        <v>6500000</v>
      </c>
      <c r="C170" s="9">
        <f>EOY_Food</f>
        <v>1250000</v>
      </c>
      <c r="D170" s="9">
        <f>EOY_Services</f>
        <v>2125000</v>
      </c>
      <c r="E170" s="9">
        <f>EOY_Other</f>
        <v>125000</v>
      </c>
      <c r="F170" s="9">
        <f t="shared" si="13"/>
        <v>10000000</v>
      </c>
      <c r="G170" s="5">
        <f ca="1">_xlfn.NORM.INV(RAND(),AVERAGE(LB_Retail, UB_Retail),(UB_Retail-LB_Retail/3.29))</f>
        <v>-1.0063748885107568E-2</v>
      </c>
      <c r="H170" s="5">
        <f ca="1">_xlfn.NORM.INV(RAND(),AVERAGE(LB_Food, UB_Food),(UB_Food-LB_Food/3.29))</f>
        <v>-2.2488164245432617E-2</v>
      </c>
      <c r="I170" s="5">
        <f ca="1">_xlfn.NORM.INV(RAND(),AVERAGE(LB_Services, UB_Services),(UB_Services-LB_Services/3.29))</f>
        <v>-0.24711870285194223</v>
      </c>
      <c r="J170" s="5">
        <f ca="1">_xlfn.NORM.INV(RAND(),AVERAGE(LB_Other, UB_Other),(UB_Other-LB_Other/3.29))</f>
        <v>3.7760236215609554E-2</v>
      </c>
      <c r="K170" s="13">
        <f t="shared" ca="1" si="14"/>
        <v>6434585.6322468007</v>
      </c>
      <c r="L170" s="13">
        <f t="shared" ca="1" si="15"/>
        <v>1221889.7946932092</v>
      </c>
      <c r="M170" s="13">
        <f t="shared" ca="1" si="16"/>
        <v>1599872.7564396227</v>
      </c>
      <c r="N170" s="13">
        <f t="shared" ca="1" si="17"/>
        <v>129720.02952695118</v>
      </c>
      <c r="O170" s="14">
        <f t="shared" ca="1" si="18"/>
        <v>9386068.2129065841</v>
      </c>
    </row>
    <row r="171" spans="1:15" x14ac:dyDescent="0.2">
      <c r="A171">
        <v>169</v>
      </c>
      <c r="B171" s="9">
        <f>EOY_Retail</f>
        <v>6500000</v>
      </c>
      <c r="C171" s="9">
        <f>EOY_Food</f>
        <v>1250000</v>
      </c>
      <c r="D171" s="9">
        <f>EOY_Services</f>
        <v>2125000</v>
      </c>
      <c r="E171" s="9">
        <f>EOY_Other</f>
        <v>125000</v>
      </c>
      <c r="F171" s="9">
        <f t="shared" si="13"/>
        <v>10000000</v>
      </c>
      <c r="G171" s="5">
        <f ca="1">_xlfn.NORM.INV(RAND(),AVERAGE(LB_Retail, UB_Retail),(UB_Retail-LB_Retail/3.29))</f>
        <v>4.5317709352056923E-2</v>
      </c>
      <c r="H171" s="5">
        <f ca="1">_xlfn.NORM.INV(RAND(),AVERAGE(LB_Food, UB_Food),(UB_Food-LB_Food/3.29))</f>
        <v>1.2445542063557646E-2</v>
      </c>
      <c r="I171" s="5">
        <f ca="1">_xlfn.NORM.INV(RAND(),AVERAGE(LB_Services, UB_Services),(UB_Services-LB_Services/3.29))</f>
        <v>0.28749109818931046</v>
      </c>
      <c r="J171" s="5">
        <f ca="1">_xlfn.NORM.INV(RAND(),AVERAGE(LB_Other, UB_Other),(UB_Other-LB_Other/3.29))</f>
        <v>4.8430155207147059E-2</v>
      </c>
      <c r="K171" s="13">
        <f t="shared" ca="1" si="14"/>
        <v>6794565.1107883696</v>
      </c>
      <c r="L171" s="13">
        <f t="shared" ca="1" si="15"/>
        <v>1265556.9275794469</v>
      </c>
      <c r="M171" s="13">
        <f t="shared" ca="1" si="16"/>
        <v>2735918.5836522845</v>
      </c>
      <c r="N171" s="13">
        <f t="shared" ca="1" si="17"/>
        <v>131053.76940089339</v>
      </c>
      <c r="O171" s="14">
        <f t="shared" ca="1" si="18"/>
        <v>10927094.391420994</v>
      </c>
    </row>
    <row r="172" spans="1:15" x14ac:dyDescent="0.2">
      <c r="A172">
        <v>170</v>
      </c>
      <c r="B172" s="9">
        <f>EOY_Retail</f>
        <v>6500000</v>
      </c>
      <c r="C172" s="9">
        <f>EOY_Food</f>
        <v>1250000</v>
      </c>
      <c r="D172" s="9">
        <f>EOY_Services</f>
        <v>2125000</v>
      </c>
      <c r="E172" s="9">
        <f>EOY_Other</f>
        <v>125000</v>
      </c>
      <c r="F172" s="9">
        <f t="shared" si="13"/>
        <v>10000000</v>
      </c>
      <c r="G172" s="5">
        <f ca="1">_xlfn.NORM.INV(RAND(),AVERAGE(LB_Retail, UB_Retail),(UB_Retail-LB_Retail/3.29))</f>
        <v>3.990241410141232E-3</v>
      </c>
      <c r="H172" s="5">
        <f ca="1">_xlfn.NORM.INV(RAND(),AVERAGE(LB_Food, UB_Food),(UB_Food-LB_Food/3.29))</f>
        <v>0.12304559551837141</v>
      </c>
      <c r="I172" s="5">
        <f ca="1">_xlfn.NORM.INV(RAND(),AVERAGE(LB_Services, UB_Services),(UB_Services-LB_Services/3.29))</f>
        <v>-0.17860017676173126</v>
      </c>
      <c r="J172" s="5">
        <f ca="1">_xlfn.NORM.INV(RAND(),AVERAGE(LB_Other, UB_Other),(UB_Other-LB_Other/3.29))</f>
        <v>8.621631998892422E-2</v>
      </c>
      <c r="K172" s="13">
        <f t="shared" ca="1" si="14"/>
        <v>6525936.5691659171</v>
      </c>
      <c r="L172" s="13">
        <f t="shared" ca="1" si="15"/>
        <v>1403806.9943979641</v>
      </c>
      <c r="M172" s="13">
        <f t="shared" ca="1" si="16"/>
        <v>1745474.624381321</v>
      </c>
      <c r="N172" s="13">
        <f t="shared" ca="1" si="17"/>
        <v>135777.03999861554</v>
      </c>
      <c r="O172" s="14">
        <f t="shared" ca="1" si="18"/>
        <v>9810995.2279438172</v>
      </c>
    </row>
    <row r="173" spans="1:15" x14ac:dyDescent="0.2">
      <c r="A173">
        <v>171</v>
      </c>
      <c r="B173" s="9">
        <f>EOY_Retail</f>
        <v>6500000</v>
      </c>
      <c r="C173" s="9">
        <f>EOY_Food</f>
        <v>1250000</v>
      </c>
      <c r="D173" s="9">
        <f>EOY_Services</f>
        <v>2125000</v>
      </c>
      <c r="E173" s="9">
        <f>EOY_Other</f>
        <v>125000</v>
      </c>
      <c r="F173" s="9">
        <f t="shared" si="13"/>
        <v>10000000</v>
      </c>
      <c r="G173" s="5">
        <f ca="1">_xlfn.NORM.INV(RAND(),AVERAGE(LB_Retail, UB_Retail),(UB_Retail-LB_Retail/3.29))</f>
        <v>-5.1718013900360078E-2</v>
      </c>
      <c r="H173" s="5">
        <f ca="1">_xlfn.NORM.INV(RAND(),AVERAGE(LB_Food, UB_Food),(UB_Food-LB_Food/3.29))</f>
        <v>-9.9214335361256539E-2</v>
      </c>
      <c r="I173" s="5">
        <f ca="1">_xlfn.NORM.INV(RAND(),AVERAGE(LB_Services, UB_Services),(UB_Services-LB_Services/3.29))</f>
        <v>0.14986168248710799</v>
      </c>
      <c r="J173" s="5">
        <f ca="1">_xlfn.NORM.INV(RAND(),AVERAGE(LB_Other, UB_Other),(UB_Other-LB_Other/3.29))</f>
        <v>-3.7084580396622685E-2</v>
      </c>
      <c r="K173" s="13">
        <f t="shared" ca="1" si="14"/>
        <v>6163832.9096476594</v>
      </c>
      <c r="L173" s="13">
        <f t="shared" ca="1" si="15"/>
        <v>1125982.0807984292</v>
      </c>
      <c r="M173" s="13">
        <f t="shared" ca="1" si="16"/>
        <v>2443456.0752851046</v>
      </c>
      <c r="N173" s="13">
        <f t="shared" ca="1" si="17"/>
        <v>120364.42745042217</v>
      </c>
      <c r="O173" s="14">
        <f t="shared" ca="1" si="18"/>
        <v>9853635.4931816161</v>
      </c>
    </row>
    <row r="174" spans="1:15" x14ac:dyDescent="0.2">
      <c r="A174">
        <v>172</v>
      </c>
      <c r="B174" s="9">
        <f>EOY_Retail</f>
        <v>6500000</v>
      </c>
      <c r="C174" s="9">
        <f>EOY_Food</f>
        <v>1250000</v>
      </c>
      <c r="D174" s="9">
        <f>EOY_Services</f>
        <v>2125000</v>
      </c>
      <c r="E174" s="9">
        <f>EOY_Other</f>
        <v>125000</v>
      </c>
      <c r="F174" s="9">
        <f t="shared" si="13"/>
        <v>10000000</v>
      </c>
      <c r="G174" s="5">
        <f ca="1">_xlfn.NORM.INV(RAND(),AVERAGE(LB_Retail, UB_Retail),(UB_Retail-LB_Retail/3.29))</f>
        <v>0.17990010539672954</v>
      </c>
      <c r="H174" s="5">
        <f ca="1">_xlfn.NORM.INV(RAND(),AVERAGE(LB_Food, UB_Food),(UB_Food-LB_Food/3.29))</f>
        <v>0.16139053088472907</v>
      </c>
      <c r="I174" s="5">
        <f ca="1">_xlfn.NORM.INV(RAND(),AVERAGE(LB_Services, UB_Services),(UB_Services-LB_Services/3.29))</f>
        <v>0.10360426763481778</v>
      </c>
      <c r="J174" s="5">
        <f ca="1">_xlfn.NORM.INV(RAND(),AVERAGE(LB_Other, UB_Other),(UB_Other-LB_Other/3.29))</f>
        <v>0.13612146744024287</v>
      </c>
      <c r="K174" s="13">
        <f t="shared" ca="1" si="14"/>
        <v>7669350.685078742</v>
      </c>
      <c r="L174" s="13">
        <f t="shared" ca="1" si="15"/>
        <v>1451738.1636059112</v>
      </c>
      <c r="M174" s="13">
        <f t="shared" ca="1" si="16"/>
        <v>2345159.0687239873</v>
      </c>
      <c r="N174" s="13">
        <f t="shared" ca="1" si="17"/>
        <v>142015.18343003036</v>
      </c>
      <c r="O174" s="14">
        <f t="shared" ca="1" si="18"/>
        <v>11608263.100838672</v>
      </c>
    </row>
    <row r="175" spans="1:15" x14ac:dyDescent="0.2">
      <c r="A175">
        <v>173</v>
      </c>
      <c r="B175" s="9">
        <f>EOY_Retail</f>
        <v>6500000</v>
      </c>
      <c r="C175" s="9">
        <f>EOY_Food</f>
        <v>1250000</v>
      </c>
      <c r="D175" s="9">
        <f>EOY_Services</f>
        <v>2125000</v>
      </c>
      <c r="E175" s="9">
        <f>EOY_Other</f>
        <v>125000</v>
      </c>
      <c r="F175" s="9">
        <f t="shared" si="13"/>
        <v>10000000</v>
      </c>
      <c r="G175" s="5">
        <f ca="1">_xlfn.NORM.INV(RAND(),AVERAGE(LB_Retail, UB_Retail),(UB_Retail-LB_Retail/3.29))</f>
        <v>-4.1978964722210341E-2</v>
      </c>
      <c r="H175" s="5">
        <f ca="1">_xlfn.NORM.INV(RAND(),AVERAGE(LB_Food, UB_Food),(UB_Food-LB_Food/3.29))</f>
        <v>-1.9237700393326156E-2</v>
      </c>
      <c r="I175" s="5">
        <f ca="1">_xlfn.NORM.INV(RAND(),AVERAGE(LB_Services, UB_Services),(UB_Services-LB_Services/3.29))</f>
        <v>-0.26636466327110142</v>
      </c>
      <c r="J175" s="5">
        <f ca="1">_xlfn.NORM.INV(RAND(),AVERAGE(LB_Other, UB_Other),(UB_Other-LB_Other/3.29))</f>
        <v>3.5461894003795409E-2</v>
      </c>
      <c r="K175" s="13">
        <f t="shared" ca="1" si="14"/>
        <v>6227136.7293056333</v>
      </c>
      <c r="L175" s="13">
        <f t="shared" ca="1" si="15"/>
        <v>1225952.8745083422</v>
      </c>
      <c r="M175" s="13">
        <f t="shared" ca="1" si="16"/>
        <v>1558975.0905489095</v>
      </c>
      <c r="N175" s="13">
        <f t="shared" ca="1" si="17"/>
        <v>129432.73675047443</v>
      </c>
      <c r="O175" s="14">
        <f t="shared" ca="1" si="18"/>
        <v>9141497.4311133604</v>
      </c>
    </row>
    <row r="176" spans="1:15" x14ac:dyDescent="0.2">
      <c r="A176">
        <v>174</v>
      </c>
      <c r="B176" s="9">
        <f>EOY_Retail</f>
        <v>6500000</v>
      </c>
      <c r="C176" s="9">
        <f>EOY_Food</f>
        <v>1250000</v>
      </c>
      <c r="D176" s="9">
        <f>EOY_Services</f>
        <v>2125000</v>
      </c>
      <c r="E176" s="9">
        <f>EOY_Other</f>
        <v>125000</v>
      </c>
      <c r="F176" s="9">
        <f t="shared" si="13"/>
        <v>10000000</v>
      </c>
      <c r="G176" s="5">
        <f ca="1">_xlfn.NORM.INV(RAND(),AVERAGE(LB_Retail, UB_Retail),(UB_Retail-LB_Retail/3.29))</f>
        <v>0.1100363280945621</v>
      </c>
      <c r="H176" s="5">
        <f ca="1">_xlfn.NORM.INV(RAND(),AVERAGE(LB_Food, UB_Food),(UB_Food-LB_Food/3.29))</f>
        <v>0.25000767939216595</v>
      </c>
      <c r="I176" s="5">
        <f ca="1">_xlfn.NORM.INV(RAND(),AVERAGE(LB_Services, UB_Services),(UB_Services-LB_Services/3.29))</f>
        <v>5.2986851601569226E-2</v>
      </c>
      <c r="J176" s="5">
        <f ca="1">_xlfn.NORM.INV(RAND(),AVERAGE(LB_Other, UB_Other),(UB_Other-LB_Other/3.29))</f>
        <v>9.5448377612541588E-2</v>
      </c>
      <c r="K176" s="13">
        <f t="shared" ca="1" si="14"/>
        <v>7215236.1326146545</v>
      </c>
      <c r="L176" s="13">
        <f t="shared" ca="1" si="15"/>
        <v>1562509.5992402073</v>
      </c>
      <c r="M176" s="13">
        <f t="shared" ca="1" si="16"/>
        <v>2237597.0596533348</v>
      </c>
      <c r="N176" s="13">
        <f t="shared" ca="1" si="17"/>
        <v>136931.04720156771</v>
      </c>
      <c r="O176" s="14">
        <f t="shared" ca="1" si="18"/>
        <v>11152273.838709764</v>
      </c>
    </row>
    <row r="177" spans="1:15" x14ac:dyDescent="0.2">
      <c r="A177">
        <v>175</v>
      </c>
      <c r="B177" s="9">
        <f>EOY_Retail</f>
        <v>6500000</v>
      </c>
      <c r="C177" s="9">
        <f>EOY_Food</f>
        <v>1250000</v>
      </c>
      <c r="D177" s="9">
        <f>EOY_Services</f>
        <v>2125000</v>
      </c>
      <c r="E177" s="9">
        <f>EOY_Other</f>
        <v>125000</v>
      </c>
      <c r="F177" s="9">
        <f t="shared" si="13"/>
        <v>10000000</v>
      </c>
      <c r="G177" s="5">
        <f ca="1">_xlfn.NORM.INV(RAND(),AVERAGE(LB_Retail, UB_Retail),(UB_Retail-LB_Retail/3.29))</f>
        <v>-3.0500361326472998E-2</v>
      </c>
      <c r="H177" s="5">
        <f ca="1">_xlfn.NORM.INV(RAND(),AVERAGE(LB_Food, UB_Food),(UB_Food-LB_Food/3.29))</f>
        <v>2.6865998139912868E-2</v>
      </c>
      <c r="I177" s="5">
        <f ca="1">_xlfn.NORM.INV(RAND(),AVERAGE(LB_Services, UB_Services),(UB_Services-LB_Services/3.29))</f>
        <v>0.12856818381559745</v>
      </c>
      <c r="J177" s="5">
        <f ca="1">_xlfn.NORM.INV(RAND(),AVERAGE(LB_Other, UB_Other),(UB_Other-LB_Other/3.29))</f>
        <v>-5.2450797824357695E-3</v>
      </c>
      <c r="K177" s="13">
        <f t="shared" ca="1" si="14"/>
        <v>6301747.6513779256</v>
      </c>
      <c r="L177" s="13">
        <f t="shared" ca="1" si="15"/>
        <v>1283582.497674891</v>
      </c>
      <c r="M177" s="13">
        <f t="shared" ca="1" si="16"/>
        <v>2398207.3906081445</v>
      </c>
      <c r="N177" s="13">
        <f t="shared" ca="1" si="17"/>
        <v>124344.36502719553</v>
      </c>
      <c r="O177" s="14">
        <f t="shared" ca="1" si="18"/>
        <v>10107881.904688155</v>
      </c>
    </row>
    <row r="178" spans="1:15" x14ac:dyDescent="0.2">
      <c r="A178">
        <v>176</v>
      </c>
      <c r="B178" s="9">
        <f>EOY_Retail</f>
        <v>6500000</v>
      </c>
      <c r="C178" s="9">
        <f>EOY_Food</f>
        <v>1250000</v>
      </c>
      <c r="D178" s="9">
        <f>EOY_Services</f>
        <v>2125000</v>
      </c>
      <c r="E178" s="9">
        <f>EOY_Other</f>
        <v>125000</v>
      </c>
      <c r="F178" s="9">
        <f t="shared" si="13"/>
        <v>10000000</v>
      </c>
      <c r="G178" s="5">
        <f ca="1">_xlfn.NORM.INV(RAND(),AVERAGE(LB_Retail, UB_Retail),(UB_Retail-LB_Retail/3.29))</f>
        <v>0.16131997086688596</v>
      </c>
      <c r="H178" s="5">
        <f ca="1">_xlfn.NORM.INV(RAND(),AVERAGE(LB_Food, UB_Food),(UB_Food-LB_Food/3.29))</f>
        <v>-3.5802764419215538E-2</v>
      </c>
      <c r="I178" s="5">
        <f ca="1">_xlfn.NORM.INV(RAND(),AVERAGE(LB_Services, UB_Services),(UB_Services-LB_Services/3.29))</f>
        <v>-8.2910645378376335E-2</v>
      </c>
      <c r="J178" s="5">
        <f ca="1">_xlfn.NORM.INV(RAND(),AVERAGE(LB_Other, UB_Other),(UB_Other-LB_Other/3.29))</f>
        <v>-7.7801960916070126E-2</v>
      </c>
      <c r="K178" s="13">
        <f t="shared" ca="1" si="14"/>
        <v>7548579.8106347593</v>
      </c>
      <c r="L178" s="13">
        <f t="shared" ca="1" si="15"/>
        <v>1205246.5444759806</v>
      </c>
      <c r="M178" s="13">
        <f t="shared" ca="1" si="16"/>
        <v>1948814.8785709504</v>
      </c>
      <c r="N178" s="13">
        <f t="shared" ca="1" si="17"/>
        <v>115274.75488549123</v>
      </c>
      <c r="O178" s="14">
        <f t="shared" ca="1" si="18"/>
        <v>10817915.988567181</v>
      </c>
    </row>
    <row r="179" spans="1:15" x14ac:dyDescent="0.2">
      <c r="A179">
        <v>177</v>
      </c>
      <c r="B179" s="9">
        <f>EOY_Retail</f>
        <v>6500000</v>
      </c>
      <c r="C179" s="9">
        <f>EOY_Food</f>
        <v>1250000</v>
      </c>
      <c r="D179" s="9">
        <f>EOY_Services</f>
        <v>2125000</v>
      </c>
      <c r="E179" s="9">
        <f>EOY_Other</f>
        <v>125000</v>
      </c>
      <c r="F179" s="9">
        <f t="shared" si="13"/>
        <v>10000000</v>
      </c>
      <c r="G179" s="5">
        <f ca="1">_xlfn.NORM.INV(RAND(),AVERAGE(LB_Retail, UB_Retail),(UB_Retail-LB_Retail/3.29))</f>
        <v>1.4333266568849905E-2</v>
      </c>
      <c r="H179" s="5">
        <f ca="1">_xlfn.NORM.INV(RAND(),AVERAGE(LB_Food, UB_Food),(UB_Food-LB_Food/3.29))</f>
        <v>-0.15472062635441625</v>
      </c>
      <c r="I179" s="5">
        <f ca="1">_xlfn.NORM.INV(RAND(),AVERAGE(LB_Services, UB_Services),(UB_Services-LB_Services/3.29))</f>
        <v>1.2468547184715066E-2</v>
      </c>
      <c r="J179" s="5">
        <f ca="1">_xlfn.NORM.INV(RAND(),AVERAGE(LB_Other, UB_Other),(UB_Other-LB_Other/3.29))</f>
        <v>-0.1191223116011781</v>
      </c>
      <c r="K179" s="13">
        <f t="shared" ca="1" si="14"/>
        <v>6593166.2326975241</v>
      </c>
      <c r="L179" s="13">
        <f t="shared" ca="1" si="15"/>
        <v>1056599.2170569797</v>
      </c>
      <c r="M179" s="13">
        <f t="shared" ca="1" si="16"/>
        <v>2151495.6627675192</v>
      </c>
      <c r="N179" s="13">
        <f t="shared" ca="1" si="17"/>
        <v>110109.71104985273</v>
      </c>
      <c r="O179" s="14">
        <f t="shared" ca="1" si="18"/>
        <v>9911370.8235718757</v>
      </c>
    </row>
    <row r="180" spans="1:15" x14ac:dyDescent="0.2">
      <c r="A180">
        <v>178</v>
      </c>
      <c r="B180" s="9">
        <f>EOY_Retail</f>
        <v>6500000</v>
      </c>
      <c r="C180" s="9">
        <f>EOY_Food</f>
        <v>1250000</v>
      </c>
      <c r="D180" s="9">
        <f>EOY_Services</f>
        <v>2125000</v>
      </c>
      <c r="E180" s="9">
        <f>EOY_Other</f>
        <v>125000</v>
      </c>
      <c r="F180" s="9">
        <f t="shared" si="13"/>
        <v>10000000</v>
      </c>
      <c r="G180" s="5">
        <f ca="1">_xlfn.NORM.INV(RAND(),AVERAGE(LB_Retail, UB_Retail),(UB_Retail-LB_Retail/3.29))</f>
        <v>0.1045024005129368</v>
      </c>
      <c r="H180" s="5">
        <f ca="1">_xlfn.NORM.INV(RAND(),AVERAGE(LB_Food, UB_Food),(UB_Food-LB_Food/3.29))</f>
        <v>3.1896621795765162E-2</v>
      </c>
      <c r="I180" s="5">
        <f ca="1">_xlfn.NORM.INV(RAND(),AVERAGE(LB_Services, UB_Services),(UB_Services-LB_Services/3.29))</f>
        <v>0.12193606779999075</v>
      </c>
      <c r="J180" s="5">
        <f ca="1">_xlfn.NORM.INV(RAND(),AVERAGE(LB_Other, UB_Other),(UB_Other-LB_Other/3.29))</f>
        <v>-3.2938958556943849E-2</v>
      </c>
      <c r="K180" s="13">
        <f t="shared" ca="1" si="14"/>
        <v>7179265.6033340888</v>
      </c>
      <c r="L180" s="13">
        <f t="shared" ca="1" si="15"/>
        <v>1289870.7772447066</v>
      </c>
      <c r="M180" s="13">
        <f t="shared" ca="1" si="16"/>
        <v>2384114.1440749802</v>
      </c>
      <c r="N180" s="13">
        <f t="shared" ca="1" si="17"/>
        <v>120882.63018038202</v>
      </c>
      <c r="O180" s="14">
        <f t="shared" ca="1" si="18"/>
        <v>10974133.154834157</v>
      </c>
    </row>
    <row r="181" spans="1:15" x14ac:dyDescent="0.2">
      <c r="A181">
        <v>179</v>
      </c>
      <c r="B181" s="9">
        <f>EOY_Retail</f>
        <v>6500000</v>
      </c>
      <c r="C181" s="9">
        <f>EOY_Food</f>
        <v>1250000</v>
      </c>
      <c r="D181" s="9">
        <f>EOY_Services</f>
        <v>2125000</v>
      </c>
      <c r="E181" s="9">
        <f>EOY_Other</f>
        <v>125000</v>
      </c>
      <c r="F181" s="9">
        <f t="shared" si="13"/>
        <v>10000000</v>
      </c>
      <c r="G181" s="5">
        <f ca="1">_xlfn.NORM.INV(RAND(),AVERAGE(LB_Retail, UB_Retail),(UB_Retail-LB_Retail/3.29))</f>
        <v>0.19951466649711999</v>
      </c>
      <c r="H181" s="5">
        <f ca="1">_xlfn.NORM.INV(RAND(),AVERAGE(LB_Food, UB_Food),(UB_Food-LB_Food/3.29))</f>
        <v>0.16291247163156528</v>
      </c>
      <c r="I181" s="5">
        <f ca="1">_xlfn.NORM.INV(RAND(),AVERAGE(LB_Services, UB_Services),(UB_Services-LB_Services/3.29))</f>
        <v>-7.2586074399235312E-2</v>
      </c>
      <c r="J181" s="5">
        <f ca="1">_xlfn.NORM.INV(RAND(),AVERAGE(LB_Other, UB_Other),(UB_Other-LB_Other/3.29))</f>
        <v>1.9899837850610551E-2</v>
      </c>
      <c r="K181" s="13">
        <f t="shared" ca="1" si="14"/>
        <v>7796845.3322312795</v>
      </c>
      <c r="L181" s="13">
        <f t="shared" ca="1" si="15"/>
        <v>1453640.5895394566</v>
      </c>
      <c r="M181" s="13">
        <f t="shared" ca="1" si="16"/>
        <v>1970754.591901625</v>
      </c>
      <c r="N181" s="13">
        <f t="shared" ca="1" si="17"/>
        <v>127487.47973132633</v>
      </c>
      <c r="O181" s="14">
        <f t="shared" ca="1" si="18"/>
        <v>11348727.993403688</v>
      </c>
    </row>
    <row r="182" spans="1:15" x14ac:dyDescent="0.2">
      <c r="A182">
        <v>180</v>
      </c>
      <c r="B182" s="9">
        <f>EOY_Retail</f>
        <v>6500000</v>
      </c>
      <c r="C182" s="9">
        <f>EOY_Food</f>
        <v>1250000</v>
      </c>
      <c r="D182" s="9">
        <f>EOY_Services</f>
        <v>2125000</v>
      </c>
      <c r="E182" s="9">
        <f>EOY_Other</f>
        <v>125000</v>
      </c>
      <c r="F182" s="9">
        <f t="shared" si="13"/>
        <v>10000000</v>
      </c>
      <c r="G182" s="5">
        <f ca="1">_xlfn.NORM.INV(RAND(),AVERAGE(LB_Retail, UB_Retail),(UB_Retail-LB_Retail/3.29))</f>
        <v>-9.8250928199404945E-3</v>
      </c>
      <c r="H182" s="5">
        <f ca="1">_xlfn.NORM.INV(RAND(),AVERAGE(LB_Food, UB_Food),(UB_Food-LB_Food/3.29))</f>
        <v>-2.9948783309034534E-2</v>
      </c>
      <c r="I182" s="5">
        <f ca="1">_xlfn.NORM.INV(RAND(),AVERAGE(LB_Services, UB_Services),(UB_Services-LB_Services/3.29))</f>
        <v>0.11220783592252456</v>
      </c>
      <c r="J182" s="5">
        <f ca="1">_xlfn.NORM.INV(RAND(),AVERAGE(LB_Other, UB_Other),(UB_Other-LB_Other/3.29))</f>
        <v>-0.22983970711557231</v>
      </c>
      <c r="K182" s="13">
        <f t="shared" ca="1" si="14"/>
        <v>6436136.8966703871</v>
      </c>
      <c r="L182" s="13">
        <f t="shared" ca="1" si="15"/>
        <v>1212564.0208637069</v>
      </c>
      <c r="M182" s="13">
        <f t="shared" ca="1" si="16"/>
        <v>2363441.6513353647</v>
      </c>
      <c r="N182" s="13">
        <f t="shared" ca="1" si="17"/>
        <v>96270.036610553463</v>
      </c>
      <c r="O182" s="14">
        <f t="shared" ca="1" si="18"/>
        <v>10108412.605480012</v>
      </c>
    </row>
    <row r="183" spans="1:15" x14ac:dyDescent="0.2">
      <c r="A183">
        <v>181</v>
      </c>
      <c r="B183" s="9">
        <f>EOY_Retail</f>
        <v>6500000</v>
      </c>
      <c r="C183" s="9">
        <f>EOY_Food</f>
        <v>1250000</v>
      </c>
      <c r="D183" s="9">
        <f>EOY_Services</f>
        <v>2125000</v>
      </c>
      <c r="E183" s="9">
        <f>EOY_Other</f>
        <v>125000</v>
      </c>
      <c r="F183" s="9">
        <f t="shared" si="13"/>
        <v>10000000</v>
      </c>
      <c r="G183" s="5">
        <f ca="1">_xlfn.NORM.INV(RAND(),AVERAGE(LB_Retail, UB_Retail),(UB_Retail-LB_Retail/3.29))</f>
        <v>1.6797063299466133E-2</v>
      </c>
      <c r="H183" s="5">
        <f ca="1">_xlfn.NORM.INV(RAND(),AVERAGE(LB_Food, UB_Food),(UB_Food-LB_Food/3.29))</f>
        <v>-0.15126750463948171</v>
      </c>
      <c r="I183" s="5">
        <f ca="1">_xlfn.NORM.INV(RAND(),AVERAGE(LB_Services, UB_Services),(UB_Services-LB_Services/3.29))</f>
        <v>5.6352109902500509E-2</v>
      </c>
      <c r="J183" s="5">
        <f ca="1">_xlfn.NORM.INV(RAND(),AVERAGE(LB_Other, UB_Other),(UB_Other-LB_Other/3.29))</f>
        <v>-5.265296125657049E-3</v>
      </c>
      <c r="K183" s="13">
        <f t="shared" ca="1" si="14"/>
        <v>6609180.9114465294</v>
      </c>
      <c r="L183" s="13">
        <f t="shared" ca="1" si="15"/>
        <v>1060915.6192006478</v>
      </c>
      <c r="M183" s="13">
        <f t="shared" ca="1" si="16"/>
        <v>2244748.2335428139</v>
      </c>
      <c r="N183" s="13">
        <f t="shared" ca="1" si="17"/>
        <v>124341.83798429287</v>
      </c>
      <c r="O183" s="14">
        <f t="shared" ca="1" si="18"/>
        <v>10039186.602174286</v>
      </c>
    </row>
    <row r="184" spans="1:15" x14ac:dyDescent="0.2">
      <c r="A184">
        <v>182</v>
      </c>
      <c r="B184" s="9">
        <f>EOY_Retail</f>
        <v>6500000</v>
      </c>
      <c r="C184" s="9">
        <f>EOY_Food</f>
        <v>1250000</v>
      </c>
      <c r="D184" s="9">
        <f>EOY_Services</f>
        <v>2125000</v>
      </c>
      <c r="E184" s="9">
        <f>EOY_Other</f>
        <v>125000</v>
      </c>
      <c r="F184" s="9">
        <f t="shared" si="13"/>
        <v>10000000</v>
      </c>
      <c r="G184" s="5">
        <f ca="1">_xlfn.NORM.INV(RAND(),AVERAGE(LB_Retail, UB_Retail),(UB_Retail-LB_Retail/3.29))</f>
        <v>-2.2828699644202838E-2</v>
      </c>
      <c r="H184" s="5">
        <f ca="1">_xlfn.NORM.INV(RAND(),AVERAGE(LB_Food, UB_Food),(UB_Food-LB_Food/3.29))</f>
        <v>0.12021254110418217</v>
      </c>
      <c r="I184" s="5">
        <f ca="1">_xlfn.NORM.INV(RAND(),AVERAGE(LB_Services, UB_Services),(UB_Services-LB_Services/3.29))</f>
        <v>-2.1097235507583446E-2</v>
      </c>
      <c r="J184" s="5">
        <f ca="1">_xlfn.NORM.INV(RAND(),AVERAGE(LB_Other, UB_Other),(UB_Other-LB_Other/3.29))</f>
        <v>-0.13120923291953504</v>
      </c>
      <c r="K184" s="13">
        <f t="shared" ca="1" si="14"/>
        <v>6351613.4523126818</v>
      </c>
      <c r="L184" s="13">
        <f t="shared" ca="1" si="15"/>
        <v>1400265.6763802276</v>
      </c>
      <c r="M184" s="13">
        <f t="shared" ca="1" si="16"/>
        <v>2080168.3745463851</v>
      </c>
      <c r="N184" s="13">
        <f t="shared" ca="1" si="17"/>
        <v>108598.84588505812</v>
      </c>
      <c r="O184" s="14">
        <f t="shared" ca="1" si="18"/>
        <v>9940646.3491243534</v>
      </c>
    </row>
    <row r="185" spans="1:15" x14ac:dyDescent="0.2">
      <c r="A185">
        <v>183</v>
      </c>
      <c r="B185" s="9">
        <f>EOY_Retail</f>
        <v>6500000</v>
      </c>
      <c r="C185" s="9">
        <f>EOY_Food</f>
        <v>1250000</v>
      </c>
      <c r="D185" s="9">
        <f>EOY_Services</f>
        <v>2125000</v>
      </c>
      <c r="E185" s="9">
        <f>EOY_Other</f>
        <v>125000</v>
      </c>
      <c r="F185" s="9">
        <f t="shared" si="13"/>
        <v>10000000</v>
      </c>
      <c r="G185" s="5">
        <f ca="1">_xlfn.NORM.INV(RAND(),AVERAGE(LB_Retail, UB_Retail),(UB_Retail-LB_Retail/3.29))</f>
        <v>1.1648146695709257E-2</v>
      </c>
      <c r="H185" s="5">
        <f ca="1">_xlfn.NORM.INV(RAND(),AVERAGE(LB_Food, UB_Food),(UB_Food-LB_Food/3.29))</f>
        <v>-4.2443841824865956E-2</v>
      </c>
      <c r="I185" s="5">
        <f ca="1">_xlfn.NORM.INV(RAND(),AVERAGE(LB_Services, UB_Services),(UB_Services-LB_Services/3.29))</f>
        <v>7.8419225212077781E-2</v>
      </c>
      <c r="J185" s="5">
        <f ca="1">_xlfn.NORM.INV(RAND(),AVERAGE(LB_Other, UB_Other),(UB_Other-LB_Other/3.29))</f>
        <v>7.2878940673360565E-3</v>
      </c>
      <c r="K185" s="13">
        <f t="shared" ca="1" si="14"/>
        <v>6575712.9535221104</v>
      </c>
      <c r="L185" s="13">
        <f t="shared" ca="1" si="15"/>
        <v>1196945.1977189176</v>
      </c>
      <c r="M185" s="13">
        <f t="shared" ca="1" si="16"/>
        <v>2291640.853575665</v>
      </c>
      <c r="N185" s="13">
        <f t="shared" ca="1" si="17"/>
        <v>125910.986758417</v>
      </c>
      <c r="O185" s="14">
        <f t="shared" ca="1" si="18"/>
        <v>10190209.991575109</v>
      </c>
    </row>
    <row r="186" spans="1:15" x14ac:dyDescent="0.2">
      <c r="A186">
        <v>184</v>
      </c>
      <c r="B186" s="9">
        <f>EOY_Retail</f>
        <v>6500000</v>
      </c>
      <c r="C186" s="9">
        <f>EOY_Food</f>
        <v>1250000</v>
      </c>
      <c r="D186" s="9">
        <f>EOY_Services</f>
        <v>2125000</v>
      </c>
      <c r="E186" s="9">
        <f>EOY_Other</f>
        <v>125000</v>
      </c>
      <c r="F186" s="9">
        <f t="shared" si="13"/>
        <v>10000000</v>
      </c>
      <c r="G186" s="5">
        <f ca="1">_xlfn.NORM.INV(RAND(),AVERAGE(LB_Retail, UB_Retail),(UB_Retail-LB_Retail/3.29))</f>
        <v>-3.0824224683580245E-2</v>
      </c>
      <c r="H186" s="5">
        <f ca="1">_xlfn.NORM.INV(RAND(),AVERAGE(LB_Food, UB_Food),(UB_Food-LB_Food/3.29))</f>
        <v>-3.5224075174912155E-2</v>
      </c>
      <c r="I186" s="5">
        <f ca="1">_xlfn.NORM.INV(RAND(),AVERAGE(LB_Services, UB_Services),(UB_Services-LB_Services/3.29))</f>
        <v>-7.6340722732148203E-2</v>
      </c>
      <c r="J186" s="5">
        <f ca="1">_xlfn.NORM.INV(RAND(),AVERAGE(LB_Other, UB_Other),(UB_Other-LB_Other/3.29))</f>
        <v>5.2420430975419471E-2</v>
      </c>
      <c r="K186" s="13">
        <f t="shared" ca="1" si="14"/>
        <v>6299642.5395567287</v>
      </c>
      <c r="L186" s="13">
        <f t="shared" ca="1" si="15"/>
        <v>1205969.9060313599</v>
      </c>
      <c r="M186" s="13">
        <f t="shared" ca="1" si="16"/>
        <v>1962775.9641941851</v>
      </c>
      <c r="N186" s="13">
        <f t="shared" ca="1" si="17"/>
        <v>131552.55387192743</v>
      </c>
      <c r="O186" s="14">
        <f t="shared" ca="1" si="18"/>
        <v>9599940.9636542015</v>
      </c>
    </row>
    <row r="187" spans="1:15" x14ac:dyDescent="0.2">
      <c r="A187">
        <v>185</v>
      </c>
      <c r="B187" s="9">
        <f>EOY_Retail</f>
        <v>6500000</v>
      </c>
      <c r="C187" s="9">
        <f>EOY_Food</f>
        <v>1250000</v>
      </c>
      <c r="D187" s="9">
        <f>EOY_Services</f>
        <v>2125000</v>
      </c>
      <c r="E187" s="9">
        <f>EOY_Other</f>
        <v>125000</v>
      </c>
      <c r="F187" s="9">
        <f t="shared" si="13"/>
        <v>10000000</v>
      </c>
      <c r="G187" s="5">
        <f ca="1">_xlfn.NORM.INV(RAND(),AVERAGE(LB_Retail, UB_Retail),(UB_Retail-LB_Retail/3.29))</f>
        <v>0.21393480643668208</v>
      </c>
      <c r="H187" s="5">
        <f ca="1">_xlfn.NORM.INV(RAND(),AVERAGE(LB_Food, UB_Food),(UB_Food-LB_Food/3.29))</f>
        <v>-0.21401260993975038</v>
      </c>
      <c r="I187" s="5">
        <f ca="1">_xlfn.NORM.INV(RAND(),AVERAGE(LB_Services, UB_Services),(UB_Services-LB_Services/3.29))</f>
        <v>-0.13380477622278064</v>
      </c>
      <c r="J187" s="5">
        <f ca="1">_xlfn.NORM.INV(RAND(),AVERAGE(LB_Other, UB_Other),(UB_Other-LB_Other/3.29))</f>
        <v>4.7048088083028967E-2</v>
      </c>
      <c r="K187" s="13">
        <f t="shared" ca="1" si="14"/>
        <v>7890576.2418384338</v>
      </c>
      <c r="L187" s="13">
        <f t="shared" ca="1" si="15"/>
        <v>982484.23757531203</v>
      </c>
      <c r="M187" s="13">
        <f t="shared" ca="1" si="16"/>
        <v>1840664.8505265911</v>
      </c>
      <c r="N187" s="13">
        <f t="shared" ca="1" si="17"/>
        <v>130881.01101037863</v>
      </c>
      <c r="O187" s="14">
        <f t="shared" ca="1" si="18"/>
        <v>10844606.340950716</v>
      </c>
    </row>
    <row r="188" spans="1:15" x14ac:dyDescent="0.2">
      <c r="A188">
        <v>186</v>
      </c>
      <c r="B188" s="9">
        <f>EOY_Retail</f>
        <v>6500000</v>
      </c>
      <c r="C188" s="9">
        <f>EOY_Food</f>
        <v>1250000</v>
      </c>
      <c r="D188" s="9">
        <f>EOY_Services</f>
        <v>2125000</v>
      </c>
      <c r="E188" s="9">
        <f>EOY_Other</f>
        <v>125000</v>
      </c>
      <c r="F188" s="9">
        <f t="shared" si="13"/>
        <v>10000000</v>
      </c>
      <c r="G188" s="5">
        <f ca="1">_xlfn.NORM.INV(RAND(),AVERAGE(LB_Retail, UB_Retail),(UB_Retail-LB_Retail/3.29))</f>
        <v>0.16413319057854747</v>
      </c>
      <c r="H188" s="5">
        <f ca="1">_xlfn.NORM.INV(RAND(),AVERAGE(LB_Food, UB_Food),(UB_Food-LB_Food/3.29))</f>
        <v>-6.7147652650920042E-2</v>
      </c>
      <c r="I188" s="5">
        <f ca="1">_xlfn.NORM.INV(RAND(),AVERAGE(LB_Services, UB_Services),(UB_Services-LB_Services/3.29))</f>
        <v>5.6317125583438779E-2</v>
      </c>
      <c r="J188" s="5">
        <f ca="1">_xlfn.NORM.INV(RAND(),AVERAGE(LB_Other, UB_Other),(UB_Other-LB_Other/3.29))</f>
        <v>5.0674332235712875E-2</v>
      </c>
      <c r="K188" s="13">
        <f t="shared" ca="1" si="14"/>
        <v>7566865.7387605589</v>
      </c>
      <c r="L188" s="13">
        <f t="shared" ca="1" si="15"/>
        <v>1166065.4341863499</v>
      </c>
      <c r="M188" s="13">
        <f t="shared" ca="1" si="16"/>
        <v>2244673.8918648073</v>
      </c>
      <c r="N188" s="13">
        <f t="shared" ca="1" si="17"/>
        <v>131334.2915294641</v>
      </c>
      <c r="O188" s="14">
        <f t="shared" ca="1" si="18"/>
        <v>11108939.356341181</v>
      </c>
    </row>
    <row r="189" spans="1:15" x14ac:dyDescent="0.2">
      <c r="A189">
        <v>187</v>
      </c>
      <c r="B189" s="9">
        <f>EOY_Retail</f>
        <v>6500000</v>
      </c>
      <c r="C189" s="9">
        <f>EOY_Food</f>
        <v>1250000</v>
      </c>
      <c r="D189" s="9">
        <f>EOY_Services</f>
        <v>2125000</v>
      </c>
      <c r="E189" s="9">
        <f>EOY_Other</f>
        <v>125000</v>
      </c>
      <c r="F189" s="9">
        <f t="shared" si="13"/>
        <v>10000000</v>
      </c>
      <c r="G189" s="5">
        <f ca="1">_xlfn.NORM.INV(RAND(),AVERAGE(LB_Retail, UB_Retail),(UB_Retail-LB_Retail/3.29))</f>
        <v>-1.7931804144821137E-3</v>
      </c>
      <c r="H189" s="5">
        <f ca="1">_xlfn.NORM.INV(RAND(),AVERAGE(LB_Food, UB_Food),(UB_Food-LB_Food/3.29))</f>
        <v>9.1449735340499751E-3</v>
      </c>
      <c r="I189" s="5">
        <f ca="1">_xlfn.NORM.INV(RAND(),AVERAGE(LB_Services, UB_Services),(UB_Services-LB_Services/3.29))</f>
        <v>-0.17039250552052912</v>
      </c>
      <c r="J189" s="5">
        <f ca="1">_xlfn.NORM.INV(RAND(),AVERAGE(LB_Other, UB_Other),(UB_Other-LB_Other/3.29))</f>
        <v>-7.4048545907478114E-2</v>
      </c>
      <c r="K189" s="13">
        <f t="shared" ca="1" si="14"/>
        <v>6488344.3273058664</v>
      </c>
      <c r="L189" s="13">
        <f t="shared" ca="1" si="15"/>
        <v>1261431.2169175625</v>
      </c>
      <c r="M189" s="13">
        <f t="shared" ca="1" si="16"/>
        <v>1762915.9257688757</v>
      </c>
      <c r="N189" s="13">
        <f t="shared" ca="1" si="17"/>
        <v>115743.93176156524</v>
      </c>
      <c r="O189" s="14">
        <f t="shared" ca="1" si="18"/>
        <v>9628435.4017538689</v>
      </c>
    </row>
    <row r="190" spans="1:15" x14ac:dyDescent="0.2">
      <c r="A190">
        <v>188</v>
      </c>
      <c r="B190" s="9">
        <f>EOY_Retail</f>
        <v>6500000</v>
      </c>
      <c r="C190" s="9">
        <f>EOY_Food</f>
        <v>1250000</v>
      </c>
      <c r="D190" s="9">
        <f>EOY_Services</f>
        <v>2125000</v>
      </c>
      <c r="E190" s="9">
        <f>EOY_Other</f>
        <v>125000</v>
      </c>
      <c r="F190" s="9">
        <f t="shared" si="13"/>
        <v>10000000</v>
      </c>
      <c r="G190" s="5">
        <f ca="1">_xlfn.NORM.INV(RAND(),AVERAGE(LB_Retail, UB_Retail),(UB_Retail-LB_Retail/3.29))</f>
        <v>0.17396634193139515</v>
      </c>
      <c r="H190" s="5">
        <f ca="1">_xlfn.NORM.INV(RAND(),AVERAGE(LB_Food, UB_Food),(UB_Food-LB_Food/3.29))</f>
        <v>-8.6743205992364486E-2</v>
      </c>
      <c r="I190" s="5">
        <f ca="1">_xlfn.NORM.INV(RAND(),AVERAGE(LB_Services, UB_Services),(UB_Services-LB_Services/3.29))</f>
        <v>0.11614864308910219</v>
      </c>
      <c r="J190" s="5">
        <f ca="1">_xlfn.NORM.INV(RAND(),AVERAGE(LB_Other, UB_Other),(UB_Other-LB_Other/3.29))</f>
        <v>-2.3319973739117535E-2</v>
      </c>
      <c r="K190" s="13">
        <f t="shared" ca="1" si="14"/>
        <v>7630781.222554069</v>
      </c>
      <c r="L190" s="13">
        <f t="shared" ca="1" si="15"/>
        <v>1141570.9925095444</v>
      </c>
      <c r="M190" s="13">
        <f t="shared" ca="1" si="16"/>
        <v>2371815.8665643418</v>
      </c>
      <c r="N190" s="13">
        <f t="shared" ca="1" si="17"/>
        <v>122085.00328261031</v>
      </c>
      <c r="O190" s="14">
        <f t="shared" ca="1" si="18"/>
        <v>11266253.084910564</v>
      </c>
    </row>
    <row r="191" spans="1:15" x14ac:dyDescent="0.2">
      <c r="A191">
        <v>189</v>
      </c>
      <c r="B191" s="9">
        <f>EOY_Retail</f>
        <v>6500000</v>
      </c>
      <c r="C191" s="9">
        <f>EOY_Food</f>
        <v>1250000</v>
      </c>
      <c r="D191" s="9">
        <f>EOY_Services</f>
        <v>2125000</v>
      </c>
      <c r="E191" s="9">
        <f>EOY_Other</f>
        <v>125000</v>
      </c>
      <c r="F191" s="9">
        <f t="shared" si="13"/>
        <v>10000000</v>
      </c>
      <c r="G191" s="5">
        <f ca="1">_xlfn.NORM.INV(RAND(),AVERAGE(LB_Retail, UB_Retail),(UB_Retail-LB_Retail/3.29))</f>
        <v>8.8073515269539576E-2</v>
      </c>
      <c r="H191" s="5">
        <f ca="1">_xlfn.NORM.INV(RAND(),AVERAGE(LB_Food, UB_Food),(UB_Food-LB_Food/3.29))</f>
        <v>-0.23236927265964064</v>
      </c>
      <c r="I191" s="5">
        <f ca="1">_xlfn.NORM.INV(RAND(),AVERAGE(LB_Services, UB_Services),(UB_Services-LB_Services/3.29))</f>
        <v>-2.5992727361472422E-2</v>
      </c>
      <c r="J191" s="5">
        <f ca="1">_xlfn.NORM.INV(RAND(),AVERAGE(LB_Other, UB_Other),(UB_Other-LB_Other/3.29))</f>
        <v>0.11942347107383448</v>
      </c>
      <c r="K191" s="13">
        <f t="shared" ca="1" si="14"/>
        <v>7072477.849252007</v>
      </c>
      <c r="L191" s="13">
        <f t="shared" ca="1" si="15"/>
        <v>959538.40917544917</v>
      </c>
      <c r="M191" s="13">
        <f t="shared" ca="1" si="16"/>
        <v>2069765.4543568711</v>
      </c>
      <c r="N191" s="13">
        <f t="shared" ca="1" si="17"/>
        <v>139927.93388422931</v>
      </c>
      <c r="O191" s="14">
        <f t="shared" ca="1" si="18"/>
        <v>10241709.646668557</v>
      </c>
    </row>
    <row r="192" spans="1:15" x14ac:dyDescent="0.2">
      <c r="A192">
        <v>190</v>
      </c>
      <c r="B192" s="9">
        <f>EOY_Retail</f>
        <v>6500000</v>
      </c>
      <c r="C192" s="9">
        <f>EOY_Food</f>
        <v>1250000</v>
      </c>
      <c r="D192" s="9">
        <f>EOY_Services</f>
        <v>2125000</v>
      </c>
      <c r="E192" s="9">
        <f>EOY_Other</f>
        <v>125000</v>
      </c>
      <c r="F192" s="9">
        <f t="shared" si="13"/>
        <v>10000000</v>
      </c>
      <c r="G192" s="5">
        <f ca="1">_xlfn.NORM.INV(RAND(),AVERAGE(LB_Retail, UB_Retail),(UB_Retail-LB_Retail/3.29))</f>
        <v>-5.723065255398025E-2</v>
      </c>
      <c r="H192" s="5">
        <f ca="1">_xlfn.NORM.INV(RAND(),AVERAGE(LB_Food, UB_Food),(UB_Food-LB_Food/3.29))</f>
        <v>-0.10127869035070169</v>
      </c>
      <c r="I192" s="5">
        <f ca="1">_xlfn.NORM.INV(RAND(),AVERAGE(LB_Services, UB_Services),(UB_Services-LB_Services/3.29))</f>
        <v>-8.9226349285578099E-2</v>
      </c>
      <c r="J192" s="5">
        <f ca="1">_xlfn.NORM.INV(RAND(),AVERAGE(LB_Other, UB_Other),(UB_Other-LB_Other/3.29))</f>
        <v>1.5270464120034162E-2</v>
      </c>
      <c r="K192" s="13">
        <f t="shared" ca="1" si="14"/>
        <v>6128000.758399128</v>
      </c>
      <c r="L192" s="13">
        <f t="shared" ca="1" si="15"/>
        <v>1123401.6370616229</v>
      </c>
      <c r="M192" s="13">
        <f t="shared" ca="1" si="16"/>
        <v>1935394.0077681467</v>
      </c>
      <c r="N192" s="13">
        <f t="shared" ca="1" si="17"/>
        <v>126908.80801500427</v>
      </c>
      <c r="O192" s="14">
        <f t="shared" ca="1" si="18"/>
        <v>9313705.2112439014</v>
      </c>
    </row>
    <row r="193" spans="1:15" x14ac:dyDescent="0.2">
      <c r="A193">
        <v>191</v>
      </c>
      <c r="B193" s="9">
        <f>EOY_Retail</f>
        <v>6500000</v>
      </c>
      <c r="C193" s="9">
        <f>EOY_Food</f>
        <v>1250000</v>
      </c>
      <c r="D193" s="9">
        <f>EOY_Services</f>
        <v>2125000</v>
      </c>
      <c r="E193" s="9">
        <f>EOY_Other</f>
        <v>125000</v>
      </c>
      <c r="F193" s="9">
        <f t="shared" si="13"/>
        <v>10000000</v>
      </c>
      <c r="G193" s="5">
        <f ca="1">_xlfn.NORM.INV(RAND(),AVERAGE(LB_Retail, UB_Retail),(UB_Retail-LB_Retail/3.29))</f>
        <v>2.7878656310582877E-2</v>
      </c>
      <c r="H193" s="5">
        <f ca="1">_xlfn.NORM.INV(RAND(),AVERAGE(LB_Food, UB_Food),(UB_Food-LB_Food/3.29))</f>
        <v>-0.1421666253328443</v>
      </c>
      <c r="I193" s="5">
        <f ca="1">_xlfn.NORM.INV(RAND(),AVERAGE(LB_Services, UB_Services),(UB_Services-LB_Services/3.29))</f>
        <v>-8.6060833577998486E-2</v>
      </c>
      <c r="J193" s="5">
        <f ca="1">_xlfn.NORM.INV(RAND(),AVERAGE(LB_Other, UB_Other),(UB_Other-LB_Other/3.29))</f>
        <v>8.1607562767010144E-2</v>
      </c>
      <c r="K193" s="13">
        <f t="shared" ca="1" si="14"/>
        <v>6681211.2660187883</v>
      </c>
      <c r="L193" s="13">
        <f t="shared" ca="1" si="15"/>
        <v>1072291.7183339447</v>
      </c>
      <c r="M193" s="13">
        <f t="shared" ca="1" si="16"/>
        <v>1942120.7286467534</v>
      </c>
      <c r="N193" s="13">
        <f t="shared" ca="1" si="17"/>
        <v>135200.94534587627</v>
      </c>
      <c r="O193" s="14">
        <f t="shared" ca="1" si="18"/>
        <v>9830824.6583453622</v>
      </c>
    </row>
    <row r="194" spans="1:15" x14ac:dyDescent="0.2">
      <c r="A194">
        <v>192</v>
      </c>
      <c r="B194" s="9">
        <f>EOY_Retail</f>
        <v>6500000</v>
      </c>
      <c r="C194" s="9">
        <f>EOY_Food</f>
        <v>1250000</v>
      </c>
      <c r="D194" s="9">
        <f>EOY_Services</f>
        <v>2125000</v>
      </c>
      <c r="E194" s="9">
        <f>EOY_Other</f>
        <v>125000</v>
      </c>
      <c r="F194" s="9">
        <f t="shared" si="13"/>
        <v>10000000</v>
      </c>
      <c r="G194" s="5">
        <f ca="1">_xlfn.NORM.INV(RAND(),AVERAGE(LB_Retail, UB_Retail),(UB_Retail-LB_Retail/3.29))</f>
        <v>7.9497326765319148E-2</v>
      </c>
      <c r="H194" s="5">
        <f ca="1">_xlfn.NORM.INV(RAND(),AVERAGE(LB_Food, UB_Food),(UB_Food-LB_Food/3.29))</f>
        <v>5.4962812445606503E-2</v>
      </c>
      <c r="I194" s="5">
        <f ca="1">_xlfn.NORM.INV(RAND(),AVERAGE(LB_Services, UB_Services),(UB_Services-LB_Services/3.29))</f>
        <v>-7.3731515934167199E-3</v>
      </c>
      <c r="J194" s="5">
        <f ca="1">_xlfn.NORM.INV(RAND(),AVERAGE(LB_Other, UB_Other),(UB_Other-LB_Other/3.29))</f>
        <v>-7.4068521574597784E-2</v>
      </c>
      <c r="K194" s="13">
        <f t="shared" ca="1" si="14"/>
        <v>7016732.6239745747</v>
      </c>
      <c r="L194" s="13">
        <f t="shared" ca="1" si="15"/>
        <v>1318703.5155570081</v>
      </c>
      <c r="M194" s="13">
        <f t="shared" ca="1" si="16"/>
        <v>2109332.0528639895</v>
      </c>
      <c r="N194" s="13">
        <f t="shared" ca="1" si="17"/>
        <v>115741.43480317527</v>
      </c>
      <c r="O194" s="14">
        <f t="shared" ca="1" si="18"/>
        <v>10560509.627198746</v>
      </c>
    </row>
    <row r="195" spans="1:15" x14ac:dyDescent="0.2">
      <c r="A195">
        <v>193</v>
      </c>
      <c r="B195" s="9">
        <f>EOY_Retail</f>
        <v>6500000</v>
      </c>
      <c r="C195" s="9">
        <f>EOY_Food</f>
        <v>1250000</v>
      </c>
      <c r="D195" s="9">
        <f>EOY_Services</f>
        <v>2125000</v>
      </c>
      <c r="E195" s="9">
        <f>EOY_Other</f>
        <v>125000</v>
      </c>
      <c r="F195" s="9">
        <f t="shared" si="13"/>
        <v>10000000</v>
      </c>
      <c r="G195" s="5">
        <f ca="1">_xlfn.NORM.INV(RAND(),AVERAGE(LB_Retail, UB_Retail),(UB_Retail-LB_Retail/3.29))</f>
        <v>-0.13175963572299715</v>
      </c>
      <c r="H195" s="5">
        <f ca="1">_xlfn.NORM.INV(RAND(),AVERAGE(LB_Food, UB_Food),(UB_Food-LB_Food/3.29))</f>
        <v>-2.8788447852965457E-2</v>
      </c>
      <c r="I195" s="5">
        <f ca="1">_xlfn.NORM.INV(RAND(),AVERAGE(LB_Services, UB_Services),(UB_Services-LB_Services/3.29))</f>
        <v>-6.3267100028840034E-2</v>
      </c>
      <c r="J195" s="5">
        <f ca="1">_xlfn.NORM.INV(RAND(),AVERAGE(LB_Other, UB_Other),(UB_Other-LB_Other/3.29))</f>
        <v>0.12465603798817937</v>
      </c>
      <c r="K195" s="13">
        <f t="shared" ca="1" si="14"/>
        <v>5643562.3678005189</v>
      </c>
      <c r="L195" s="13">
        <f t="shared" ca="1" si="15"/>
        <v>1214014.4401837932</v>
      </c>
      <c r="M195" s="13">
        <f t="shared" ca="1" si="16"/>
        <v>1990557.4124387149</v>
      </c>
      <c r="N195" s="13">
        <f t="shared" ca="1" si="17"/>
        <v>140582.00474852242</v>
      </c>
      <c r="O195" s="14">
        <f t="shared" ca="1" si="18"/>
        <v>8988716.2251715511</v>
      </c>
    </row>
    <row r="196" spans="1:15" x14ac:dyDescent="0.2">
      <c r="A196">
        <v>194</v>
      </c>
      <c r="B196" s="9">
        <f>EOY_Retail</f>
        <v>6500000</v>
      </c>
      <c r="C196" s="9">
        <f>EOY_Food</f>
        <v>1250000</v>
      </c>
      <c r="D196" s="9">
        <f>EOY_Services</f>
        <v>2125000</v>
      </c>
      <c r="E196" s="9">
        <f>EOY_Other</f>
        <v>125000</v>
      </c>
      <c r="F196" s="9">
        <f t="shared" ref="F196:F259" si="19">SUM(B196:E196)</f>
        <v>10000000</v>
      </c>
      <c r="G196" s="5">
        <f ca="1">_xlfn.NORM.INV(RAND(),AVERAGE(LB_Retail, UB_Retail),(UB_Retail-LB_Retail/3.29))</f>
        <v>3.5937691159088792E-2</v>
      </c>
      <c r="H196" s="5">
        <f ca="1">_xlfn.NORM.INV(RAND(),AVERAGE(LB_Food, UB_Food),(UB_Food-LB_Food/3.29))</f>
        <v>2.6606908125383497E-2</v>
      </c>
      <c r="I196" s="5">
        <f ca="1">_xlfn.NORM.INV(RAND(),AVERAGE(LB_Services, UB_Services),(UB_Services-LB_Services/3.29))</f>
        <v>2.9646854128422991E-2</v>
      </c>
      <c r="J196" s="5">
        <f ca="1">_xlfn.NORM.INV(RAND(),AVERAGE(LB_Other, UB_Other),(UB_Other-LB_Other/3.29))</f>
        <v>-1.2012117957984507E-2</v>
      </c>
      <c r="K196" s="13">
        <f t="shared" ref="K196:K259" ca="1" si="20">B196*(1+G196)</f>
        <v>6733594.9925340768</v>
      </c>
      <c r="L196" s="13">
        <f t="shared" ref="L196:L259" ca="1" si="21">C196*(1+H196)</f>
        <v>1283258.6351567293</v>
      </c>
      <c r="M196" s="13">
        <f t="shared" ref="M196:M259" ca="1" si="22">D196*(1+I196)</f>
        <v>2187999.5650228988</v>
      </c>
      <c r="N196" s="13">
        <f t="shared" ref="N196:N259" ca="1" si="23">E196*(1+J196)</f>
        <v>123498.48525525193</v>
      </c>
      <c r="O196" s="14">
        <f t="shared" ref="O196:O259" ca="1" si="24">SUM(K196:N196)</f>
        <v>10328351.677968957</v>
      </c>
    </row>
    <row r="197" spans="1:15" x14ac:dyDescent="0.2">
      <c r="A197">
        <v>195</v>
      </c>
      <c r="B197" s="9">
        <f>EOY_Retail</f>
        <v>6500000</v>
      </c>
      <c r="C197" s="9">
        <f>EOY_Food</f>
        <v>1250000</v>
      </c>
      <c r="D197" s="9">
        <f>EOY_Services</f>
        <v>2125000</v>
      </c>
      <c r="E197" s="9">
        <f>EOY_Other</f>
        <v>125000</v>
      </c>
      <c r="F197" s="9">
        <f t="shared" si="19"/>
        <v>10000000</v>
      </c>
      <c r="G197" s="5">
        <f ca="1">_xlfn.NORM.INV(RAND(),AVERAGE(LB_Retail, UB_Retail),(UB_Retail-LB_Retail/3.29))</f>
        <v>7.1306974760338607E-2</v>
      </c>
      <c r="H197" s="5">
        <f ca="1">_xlfn.NORM.INV(RAND(),AVERAGE(LB_Food, UB_Food),(UB_Food-LB_Food/3.29))</f>
        <v>0.13819587486362864</v>
      </c>
      <c r="I197" s="5">
        <f ca="1">_xlfn.NORM.INV(RAND(),AVERAGE(LB_Services, UB_Services),(UB_Services-LB_Services/3.29))</f>
        <v>6.5827897592184395E-2</v>
      </c>
      <c r="J197" s="5">
        <f ca="1">_xlfn.NORM.INV(RAND(),AVERAGE(LB_Other, UB_Other),(UB_Other-LB_Other/3.29))</f>
        <v>-0.1323111803635193</v>
      </c>
      <c r="K197" s="13">
        <f t="shared" ca="1" si="20"/>
        <v>6963495.3359422004</v>
      </c>
      <c r="L197" s="13">
        <f t="shared" ca="1" si="21"/>
        <v>1422744.8435795358</v>
      </c>
      <c r="M197" s="13">
        <f t="shared" ca="1" si="22"/>
        <v>2264884.2823833921</v>
      </c>
      <c r="N197" s="13">
        <f t="shared" ca="1" si="23"/>
        <v>108461.10245456008</v>
      </c>
      <c r="O197" s="14">
        <f t="shared" ca="1" si="24"/>
        <v>10759585.564359687</v>
      </c>
    </row>
    <row r="198" spans="1:15" x14ac:dyDescent="0.2">
      <c r="A198">
        <v>196</v>
      </c>
      <c r="B198" s="9">
        <f>EOY_Retail</f>
        <v>6500000</v>
      </c>
      <c r="C198" s="9">
        <f>EOY_Food</f>
        <v>1250000</v>
      </c>
      <c r="D198" s="9">
        <f>EOY_Services</f>
        <v>2125000</v>
      </c>
      <c r="E198" s="9">
        <f>EOY_Other</f>
        <v>125000</v>
      </c>
      <c r="F198" s="9">
        <f t="shared" si="19"/>
        <v>10000000</v>
      </c>
      <c r="G198" s="5">
        <f ca="1">_xlfn.NORM.INV(RAND(),AVERAGE(LB_Retail, UB_Retail),(UB_Retail-LB_Retail/3.29))</f>
        <v>7.9380865914808349E-2</v>
      </c>
      <c r="H198" s="5">
        <f ca="1">_xlfn.NORM.INV(RAND(),AVERAGE(LB_Food, UB_Food),(UB_Food-LB_Food/3.29))</f>
        <v>1.729357383991012E-2</v>
      </c>
      <c r="I198" s="5">
        <f ca="1">_xlfn.NORM.INV(RAND(),AVERAGE(LB_Services, UB_Services),(UB_Services-LB_Services/3.29))</f>
        <v>-0.11794949852240055</v>
      </c>
      <c r="J198" s="5">
        <f ca="1">_xlfn.NORM.INV(RAND(),AVERAGE(LB_Other, UB_Other),(UB_Other-LB_Other/3.29))</f>
        <v>-6.1439847752250018E-2</v>
      </c>
      <c r="K198" s="13">
        <f t="shared" ca="1" si="20"/>
        <v>7015975.6284462539</v>
      </c>
      <c r="L198" s="13">
        <f t="shared" ca="1" si="21"/>
        <v>1271616.9672998874</v>
      </c>
      <c r="M198" s="13">
        <f t="shared" ca="1" si="22"/>
        <v>1874357.3156398989</v>
      </c>
      <c r="N198" s="13">
        <f t="shared" ca="1" si="23"/>
        <v>117320.01903096875</v>
      </c>
      <c r="O198" s="14">
        <f t="shared" ca="1" si="24"/>
        <v>10279269.930417009</v>
      </c>
    </row>
    <row r="199" spans="1:15" x14ac:dyDescent="0.2">
      <c r="A199">
        <v>197</v>
      </c>
      <c r="B199" s="9">
        <f>EOY_Retail</f>
        <v>6500000</v>
      </c>
      <c r="C199" s="9">
        <f>EOY_Food</f>
        <v>1250000</v>
      </c>
      <c r="D199" s="9">
        <f>EOY_Services</f>
        <v>2125000</v>
      </c>
      <c r="E199" s="9">
        <f>EOY_Other</f>
        <v>125000</v>
      </c>
      <c r="F199" s="9">
        <f t="shared" si="19"/>
        <v>10000000</v>
      </c>
      <c r="G199" s="5">
        <f ca="1">_xlfn.NORM.INV(RAND(),AVERAGE(LB_Retail, UB_Retail),(UB_Retail-LB_Retail/3.29))</f>
        <v>0.1073434054179401</v>
      </c>
      <c r="H199" s="5">
        <f ca="1">_xlfn.NORM.INV(RAND(),AVERAGE(LB_Food, UB_Food),(UB_Food-LB_Food/3.29))</f>
        <v>-3.5809250798520743E-2</v>
      </c>
      <c r="I199" s="5">
        <f ca="1">_xlfn.NORM.INV(RAND(),AVERAGE(LB_Services, UB_Services),(UB_Services-LB_Services/3.29))</f>
        <v>0.20337872129229903</v>
      </c>
      <c r="J199" s="5">
        <f ca="1">_xlfn.NORM.INV(RAND(),AVERAGE(LB_Other, UB_Other),(UB_Other-LB_Other/3.29))</f>
        <v>0.2805199006149553</v>
      </c>
      <c r="K199" s="13">
        <f t="shared" ca="1" si="20"/>
        <v>7197732.1352166105</v>
      </c>
      <c r="L199" s="13">
        <f t="shared" ca="1" si="21"/>
        <v>1205238.4365018492</v>
      </c>
      <c r="M199" s="13">
        <f t="shared" ca="1" si="22"/>
        <v>2557179.7827461357</v>
      </c>
      <c r="N199" s="13">
        <f t="shared" ca="1" si="23"/>
        <v>160064.9875768694</v>
      </c>
      <c r="O199" s="14">
        <f t="shared" ca="1" si="24"/>
        <v>11120215.342041466</v>
      </c>
    </row>
    <row r="200" spans="1:15" x14ac:dyDescent="0.2">
      <c r="A200">
        <v>198</v>
      </c>
      <c r="B200" s="9">
        <f>EOY_Retail</f>
        <v>6500000</v>
      </c>
      <c r="C200" s="9">
        <f>EOY_Food</f>
        <v>1250000</v>
      </c>
      <c r="D200" s="9">
        <f>EOY_Services</f>
        <v>2125000</v>
      </c>
      <c r="E200" s="9">
        <f>EOY_Other</f>
        <v>125000</v>
      </c>
      <c r="F200" s="9">
        <f t="shared" si="19"/>
        <v>10000000</v>
      </c>
      <c r="G200" s="5">
        <f ca="1">_xlfn.NORM.INV(RAND(),AVERAGE(LB_Retail, UB_Retail),(UB_Retail-LB_Retail/3.29))</f>
        <v>2.1526273094086466E-2</v>
      </c>
      <c r="H200" s="5">
        <f ca="1">_xlfn.NORM.INV(RAND(),AVERAGE(LB_Food, UB_Food),(UB_Food-LB_Food/3.29))</f>
        <v>-5.7971396518816866E-2</v>
      </c>
      <c r="I200" s="5">
        <f ca="1">_xlfn.NORM.INV(RAND(),AVERAGE(LB_Services, UB_Services),(UB_Services-LB_Services/3.29))</f>
        <v>-8.5120933748471489E-2</v>
      </c>
      <c r="J200" s="5">
        <f ca="1">_xlfn.NORM.INV(RAND(),AVERAGE(LB_Other, UB_Other),(UB_Other-LB_Other/3.29))</f>
        <v>-0.12198405083252392</v>
      </c>
      <c r="K200" s="13">
        <f t="shared" ca="1" si="20"/>
        <v>6639920.7751115616</v>
      </c>
      <c r="L200" s="13">
        <f t="shared" ca="1" si="21"/>
        <v>1177535.754351479</v>
      </c>
      <c r="M200" s="13">
        <f t="shared" ca="1" si="22"/>
        <v>1944118.0157844981</v>
      </c>
      <c r="N200" s="13">
        <f t="shared" ca="1" si="23"/>
        <v>109751.9936459345</v>
      </c>
      <c r="O200" s="14">
        <f t="shared" ca="1" si="24"/>
        <v>9871326.5388934724</v>
      </c>
    </row>
    <row r="201" spans="1:15" x14ac:dyDescent="0.2">
      <c r="A201">
        <v>199</v>
      </c>
      <c r="B201" s="9">
        <f>EOY_Retail</f>
        <v>6500000</v>
      </c>
      <c r="C201" s="9">
        <f>EOY_Food</f>
        <v>1250000</v>
      </c>
      <c r="D201" s="9">
        <f>EOY_Services</f>
        <v>2125000</v>
      </c>
      <c r="E201" s="9">
        <f>EOY_Other</f>
        <v>125000</v>
      </c>
      <c r="F201" s="9">
        <f t="shared" si="19"/>
        <v>10000000</v>
      </c>
      <c r="G201" s="5">
        <f ca="1">_xlfn.NORM.INV(RAND(),AVERAGE(LB_Retail, UB_Retail),(UB_Retail-LB_Retail/3.29))</f>
        <v>-0.10271616594733687</v>
      </c>
      <c r="H201" s="5">
        <f ca="1">_xlfn.NORM.INV(RAND(),AVERAGE(LB_Food, UB_Food),(UB_Food-LB_Food/3.29))</f>
        <v>-1.5490721558037074E-2</v>
      </c>
      <c r="I201" s="5">
        <f ca="1">_xlfn.NORM.INV(RAND(),AVERAGE(LB_Services, UB_Services),(UB_Services-LB_Services/3.29))</f>
        <v>-1.1609718132608346E-2</v>
      </c>
      <c r="J201" s="5">
        <f ca="1">_xlfn.NORM.INV(RAND(),AVERAGE(LB_Other, UB_Other),(UB_Other-LB_Other/3.29))</f>
        <v>-0.12171021574913279</v>
      </c>
      <c r="K201" s="13">
        <f t="shared" ca="1" si="20"/>
        <v>5832344.9213423105</v>
      </c>
      <c r="L201" s="13">
        <f t="shared" ca="1" si="21"/>
        <v>1230636.5980524537</v>
      </c>
      <c r="M201" s="13">
        <f t="shared" ca="1" si="22"/>
        <v>2100329.3489682074</v>
      </c>
      <c r="N201" s="13">
        <f t="shared" ca="1" si="23"/>
        <v>109786.2230313584</v>
      </c>
      <c r="O201" s="14">
        <f t="shared" ca="1" si="24"/>
        <v>9273097.0913943313</v>
      </c>
    </row>
    <row r="202" spans="1:15" x14ac:dyDescent="0.2">
      <c r="A202">
        <v>200</v>
      </c>
      <c r="B202" s="9">
        <f>EOY_Retail</f>
        <v>6500000</v>
      </c>
      <c r="C202" s="9">
        <f>EOY_Food</f>
        <v>1250000</v>
      </c>
      <c r="D202" s="9">
        <f>EOY_Services</f>
        <v>2125000</v>
      </c>
      <c r="E202" s="9">
        <f>EOY_Other</f>
        <v>125000</v>
      </c>
      <c r="F202" s="9">
        <f t="shared" si="19"/>
        <v>10000000</v>
      </c>
      <c r="G202" s="5">
        <f ca="1">_xlfn.NORM.INV(RAND(),AVERAGE(LB_Retail, UB_Retail),(UB_Retail-LB_Retail/3.29))</f>
        <v>8.3649084954959749E-3</v>
      </c>
      <c r="H202" s="5">
        <f ca="1">_xlfn.NORM.INV(RAND(),AVERAGE(LB_Food, UB_Food),(UB_Food-LB_Food/3.29))</f>
        <v>0.10413802672993577</v>
      </c>
      <c r="I202" s="5">
        <f ca="1">_xlfn.NORM.INV(RAND(),AVERAGE(LB_Services, UB_Services),(UB_Services-LB_Services/3.29))</f>
        <v>6.3463824658718915E-2</v>
      </c>
      <c r="J202" s="5">
        <f ca="1">_xlfn.NORM.INV(RAND(),AVERAGE(LB_Other, UB_Other),(UB_Other-LB_Other/3.29))</f>
        <v>-6.7428979894334648E-2</v>
      </c>
      <c r="K202" s="13">
        <f t="shared" ca="1" si="20"/>
        <v>6554371.9052207237</v>
      </c>
      <c r="L202" s="13">
        <f t="shared" ca="1" si="21"/>
        <v>1380172.53341242</v>
      </c>
      <c r="M202" s="13">
        <f t="shared" ca="1" si="22"/>
        <v>2259860.6273997775</v>
      </c>
      <c r="N202" s="13">
        <f t="shared" ca="1" si="23"/>
        <v>116571.37751320818</v>
      </c>
      <c r="O202" s="14">
        <f t="shared" ca="1" si="24"/>
        <v>10310976.443546129</v>
      </c>
    </row>
    <row r="203" spans="1:15" x14ac:dyDescent="0.2">
      <c r="A203">
        <v>201</v>
      </c>
      <c r="B203" s="9">
        <f>EOY_Retail</f>
        <v>6500000</v>
      </c>
      <c r="C203" s="9">
        <f>EOY_Food</f>
        <v>1250000</v>
      </c>
      <c r="D203" s="9">
        <f>EOY_Services</f>
        <v>2125000</v>
      </c>
      <c r="E203" s="9">
        <f>EOY_Other</f>
        <v>125000</v>
      </c>
      <c r="F203" s="9">
        <f t="shared" si="19"/>
        <v>10000000</v>
      </c>
      <c r="G203" s="5">
        <f ca="1">_xlfn.NORM.INV(RAND(),AVERAGE(LB_Retail, UB_Retail),(UB_Retail-LB_Retail/3.29))</f>
        <v>-4.5309019559529047E-2</v>
      </c>
      <c r="H203" s="5">
        <f ca="1">_xlfn.NORM.INV(RAND(),AVERAGE(LB_Food, UB_Food),(UB_Food-LB_Food/3.29))</f>
        <v>7.1120161033021906E-2</v>
      </c>
      <c r="I203" s="5">
        <f ca="1">_xlfn.NORM.INV(RAND(),AVERAGE(LB_Services, UB_Services),(UB_Services-LB_Services/3.29))</f>
        <v>-0.17236102471630244</v>
      </c>
      <c r="J203" s="5">
        <f ca="1">_xlfn.NORM.INV(RAND(),AVERAGE(LB_Other, UB_Other),(UB_Other-LB_Other/3.29))</f>
        <v>4.7188139390471687E-2</v>
      </c>
      <c r="K203" s="13">
        <f t="shared" ca="1" si="20"/>
        <v>6205491.3728630608</v>
      </c>
      <c r="L203" s="13">
        <f t="shared" ca="1" si="21"/>
        <v>1338900.2012912773</v>
      </c>
      <c r="M203" s="13">
        <f t="shared" ca="1" si="22"/>
        <v>1758732.8224778573</v>
      </c>
      <c r="N203" s="13">
        <f t="shared" ca="1" si="23"/>
        <v>130898.51742380895</v>
      </c>
      <c r="O203" s="14">
        <f t="shared" ca="1" si="24"/>
        <v>9434022.9140560031</v>
      </c>
    </row>
    <row r="204" spans="1:15" x14ac:dyDescent="0.2">
      <c r="A204">
        <v>202</v>
      </c>
      <c r="B204" s="9">
        <f>EOY_Retail</f>
        <v>6500000</v>
      </c>
      <c r="C204" s="9">
        <f>EOY_Food</f>
        <v>1250000</v>
      </c>
      <c r="D204" s="9">
        <f>EOY_Services</f>
        <v>2125000</v>
      </c>
      <c r="E204" s="9">
        <f>EOY_Other</f>
        <v>125000</v>
      </c>
      <c r="F204" s="9">
        <f t="shared" si="19"/>
        <v>10000000</v>
      </c>
      <c r="G204" s="5">
        <f ca="1">_xlfn.NORM.INV(RAND(),AVERAGE(LB_Retail, UB_Retail),(UB_Retail-LB_Retail/3.29))</f>
        <v>3.2982050308628094E-2</v>
      </c>
      <c r="H204" s="5">
        <f ca="1">_xlfn.NORM.INV(RAND(),AVERAGE(LB_Food, UB_Food),(UB_Food-LB_Food/3.29))</f>
        <v>-2.9792484350561116E-2</v>
      </c>
      <c r="I204" s="5">
        <f ca="1">_xlfn.NORM.INV(RAND(),AVERAGE(LB_Services, UB_Services),(UB_Services-LB_Services/3.29))</f>
        <v>0.20016612395984662</v>
      </c>
      <c r="J204" s="5">
        <f ca="1">_xlfn.NORM.INV(RAND(),AVERAGE(LB_Other, UB_Other),(UB_Other-LB_Other/3.29))</f>
        <v>0.12377535549886798</v>
      </c>
      <c r="K204" s="13">
        <f t="shared" ca="1" si="20"/>
        <v>6714383.3270060821</v>
      </c>
      <c r="L204" s="13">
        <f t="shared" ca="1" si="21"/>
        <v>1212759.3945617985</v>
      </c>
      <c r="M204" s="13">
        <f t="shared" ca="1" si="22"/>
        <v>2550353.013414674</v>
      </c>
      <c r="N204" s="13">
        <f t="shared" ca="1" si="23"/>
        <v>140471.91943735848</v>
      </c>
      <c r="O204" s="14">
        <f t="shared" ca="1" si="24"/>
        <v>10617967.654419912</v>
      </c>
    </row>
    <row r="205" spans="1:15" x14ac:dyDescent="0.2">
      <c r="A205">
        <v>203</v>
      </c>
      <c r="B205" s="9">
        <f>EOY_Retail</f>
        <v>6500000</v>
      </c>
      <c r="C205" s="9">
        <f>EOY_Food</f>
        <v>1250000</v>
      </c>
      <c r="D205" s="9">
        <f>EOY_Services</f>
        <v>2125000</v>
      </c>
      <c r="E205" s="9">
        <f>EOY_Other</f>
        <v>125000</v>
      </c>
      <c r="F205" s="9">
        <f t="shared" si="19"/>
        <v>10000000</v>
      </c>
      <c r="G205" s="5">
        <f ca="1">_xlfn.NORM.INV(RAND(),AVERAGE(LB_Retail, UB_Retail),(UB_Retail-LB_Retail/3.29))</f>
        <v>-1.4487075173214473E-2</v>
      </c>
      <c r="H205" s="5">
        <f ca="1">_xlfn.NORM.INV(RAND(),AVERAGE(LB_Food, UB_Food),(UB_Food-LB_Food/3.29))</f>
        <v>-8.2507551714465027E-2</v>
      </c>
      <c r="I205" s="5">
        <f ca="1">_xlfn.NORM.INV(RAND(),AVERAGE(LB_Services, UB_Services),(UB_Services-LB_Services/3.29))</f>
        <v>-6.4796633086272648E-2</v>
      </c>
      <c r="J205" s="5">
        <f ca="1">_xlfn.NORM.INV(RAND(),AVERAGE(LB_Other, UB_Other),(UB_Other-LB_Other/3.29))</f>
        <v>3.0146540146788553E-2</v>
      </c>
      <c r="K205" s="13">
        <f t="shared" ca="1" si="20"/>
        <v>6405834.0113741057</v>
      </c>
      <c r="L205" s="13">
        <f t="shared" ca="1" si="21"/>
        <v>1146865.5603569187</v>
      </c>
      <c r="M205" s="13">
        <f t="shared" ca="1" si="22"/>
        <v>1987307.1546916708</v>
      </c>
      <c r="N205" s="13">
        <f t="shared" ca="1" si="23"/>
        <v>128768.31751834857</v>
      </c>
      <c r="O205" s="14">
        <f t="shared" ca="1" si="24"/>
        <v>9668775.0439410433</v>
      </c>
    </row>
    <row r="206" spans="1:15" x14ac:dyDescent="0.2">
      <c r="A206">
        <v>204</v>
      </c>
      <c r="B206" s="9">
        <f>EOY_Retail</f>
        <v>6500000</v>
      </c>
      <c r="C206" s="9">
        <f>EOY_Food</f>
        <v>1250000</v>
      </c>
      <c r="D206" s="9">
        <f>EOY_Services</f>
        <v>2125000</v>
      </c>
      <c r="E206" s="9">
        <f>EOY_Other</f>
        <v>125000</v>
      </c>
      <c r="F206" s="9">
        <f t="shared" si="19"/>
        <v>10000000</v>
      </c>
      <c r="G206" s="5">
        <f ca="1">_xlfn.NORM.INV(RAND(),AVERAGE(LB_Retail, UB_Retail),(UB_Retail-LB_Retail/3.29))</f>
        <v>-6.3176608865796569E-2</v>
      </c>
      <c r="H206" s="5">
        <f ca="1">_xlfn.NORM.INV(RAND(),AVERAGE(LB_Food, UB_Food),(UB_Food-LB_Food/3.29))</f>
        <v>-0.14872172876327169</v>
      </c>
      <c r="I206" s="5">
        <f ca="1">_xlfn.NORM.INV(RAND(),AVERAGE(LB_Services, UB_Services),(UB_Services-LB_Services/3.29))</f>
        <v>6.4690586032300476E-2</v>
      </c>
      <c r="J206" s="5">
        <f ca="1">_xlfn.NORM.INV(RAND(),AVERAGE(LB_Other, UB_Other),(UB_Other-LB_Other/3.29))</f>
        <v>0.1062681100103821</v>
      </c>
      <c r="K206" s="13">
        <f t="shared" ca="1" si="20"/>
        <v>6089352.0423723226</v>
      </c>
      <c r="L206" s="13">
        <f t="shared" ca="1" si="21"/>
        <v>1064097.8390459104</v>
      </c>
      <c r="M206" s="13">
        <f t="shared" ca="1" si="22"/>
        <v>2262467.4953186382</v>
      </c>
      <c r="N206" s="13">
        <f t="shared" ca="1" si="23"/>
        <v>138283.51375129778</v>
      </c>
      <c r="O206" s="14">
        <f t="shared" ca="1" si="24"/>
        <v>9554200.8904881701</v>
      </c>
    </row>
    <row r="207" spans="1:15" x14ac:dyDescent="0.2">
      <c r="A207">
        <v>205</v>
      </c>
      <c r="B207" s="9">
        <f>EOY_Retail</f>
        <v>6500000</v>
      </c>
      <c r="C207" s="9">
        <f>EOY_Food</f>
        <v>1250000</v>
      </c>
      <c r="D207" s="9">
        <f>EOY_Services</f>
        <v>2125000</v>
      </c>
      <c r="E207" s="9">
        <f>EOY_Other</f>
        <v>125000</v>
      </c>
      <c r="F207" s="9">
        <f t="shared" si="19"/>
        <v>10000000</v>
      </c>
      <c r="G207" s="5">
        <f ca="1">_xlfn.NORM.INV(RAND(),AVERAGE(LB_Retail, UB_Retail),(UB_Retail-LB_Retail/3.29))</f>
        <v>-8.0057549146799106E-2</v>
      </c>
      <c r="H207" s="5">
        <f ca="1">_xlfn.NORM.INV(RAND(),AVERAGE(LB_Food, UB_Food),(UB_Food-LB_Food/3.29))</f>
        <v>-0.25692821940020327</v>
      </c>
      <c r="I207" s="5">
        <f ca="1">_xlfn.NORM.INV(RAND(),AVERAGE(LB_Services, UB_Services),(UB_Services-LB_Services/3.29))</f>
        <v>-1.693870784182705E-2</v>
      </c>
      <c r="J207" s="5">
        <f ca="1">_xlfn.NORM.INV(RAND(),AVERAGE(LB_Other, UB_Other),(UB_Other-LB_Other/3.29))</f>
        <v>4.2761894263030967E-2</v>
      </c>
      <c r="K207" s="13">
        <f t="shared" ca="1" si="20"/>
        <v>5979625.930545806</v>
      </c>
      <c r="L207" s="13">
        <f t="shared" ca="1" si="21"/>
        <v>928839.72574974597</v>
      </c>
      <c r="M207" s="13">
        <f t="shared" ca="1" si="22"/>
        <v>2089005.2458361175</v>
      </c>
      <c r="N207" s="13">
        <f t="shared" ca="1" si="23"/>
        <v>130345.23678287887</v>
      </c>
      <c r="O207" s="14">
        <f t="shared" ca="1" si="24"/>
        <v>9127816.1389145479</v>
      </c>
    </row>
    <row r="208" spans="1:15" x14ac:dyDescent="0.2">
      <c r="A208">
        <v>206</v>
      </c>
      <c r="B208" s="9">
        <f>EOY_Retail</f>
        <v>6500000</v>
      </c>
      <c r="C208" s="9">
        <f>EOY_Food</f>
        <v>1250000</v>
      </c>
      <c r="D208" s="9">
        <f>EOY_Services</f>
        <v>2125000</v>
      </c>
      <c r="E208" s="9">
        <f>EOY_Other</f>
        <v>125000</v>
      </c>
      <c r="F208" s="9">
        <f t="shared" si="19"/>
        <v>10000000</v>
      </c>
      <c r="G208" s="5">
        <f ca="1">_xlfn.NORM.INV(RAND(),AVERAGE(LB_Retail, UB_Retail),(UB_Retail-LB_Retail/3.29))</f>
        <v>-8.0102005359141165E-2</v>
      </c>
      <c r="H208" s="5">
        <f ca="1">_xlfn.NORM.INV(RAND(),AVERAGE(LB_Food, UB_Food),(UB_Food-LB_Food/3.29))</f>
        <v>-0.1232863647979279</v>
      </c>
      <c r="I208" s="5">
        <f ca="1">_xlfn.NORM.INV(RAND(),AVERAGE(LB_Services, UB_Services),(UB_Services-LB_Services/3.29))</f>
        <v>0.12797795710404364</v>
      </c>
      <c r="J208" s="5">
        <f ca="1">_xlfn.NORM.INV(RAND(),AVERAGE(LB_Other, UB_Other),(UB_Other-LB_Other/3.29))</f>
        <v>-0.13240679865777721</v>
      </c>
      <c r="K208" s="13">
        <f t="shared" ca="1" si="20"/>
        <v>5979336.9651655825</v>
      </c>
      <c r="L208" s="13">
        <f t="shared" ca="1" si="21"/>
        <v>1095892.0440025902</v>
      </c>
      <c r="M208" s="13">
        <f t="shared" ca="1" si="22"/>
        <v>2396953.1588460924</v>
      </c>
      <c r="N208" s="13">
        <f t="shared" ca="1" si="23"/>
        <v>108449.15016777784</v>
      </c>
      <c r="O208" s="14">
        <f t="shared" ca="1" si="24"/>
        <v>9580631.3181820437</v>
      </c>
    </row>
    <row r="209" spans="1:15" x14ac:dyDescent="0.2">
      <c r="A209">
        <v>207</v>
      </c>
      <c r="B209" s="9">
        <f>EOY_Retail</f>
        <v>6500000</v>
      </c>
      <c r="C209" s="9">
        <f>EOY_Food</f>
        <v>1250000</v>
      </c>
      <c r="D209" s="9">
        <f>EOY_Services</f>
        <v>2125000</v>
      </c>
      <c r="E209" s="9">
        <f>EOY_Other</f>
        <v>125000</v>
      </c>
      <c r="F209" s="9">
        <f t="shared" si="19"/>
        <v>10000000</v>
      </c>
      <c r="G209" s="5">
        <f ca="1">_xlfn.NORM.INV(RAND(),AVERAGE(LB_Retail, UB_Retail),(UB_Retail-LB_Retail/3.29))</f>
        <v>0.15783855048017026</v>
      </c>
      <c r="H209" s="5">
        <f ca="1">_xlfn.NORM.INV(RAND(),AVERAGE(LB_Food, UB_Food),(UB_Food-LB_Food/3.29))</f>
        <v>-7.0021377993327277E-2</v>
      </c>
      <c r="I209" s="5">
        <f ca="1">_xlfn.NORM.INV(RAND(),AVERAGE(LB_Services, UB_Services),(UB_Services-LB_Services/3.29))</f>
        <v>-5.0796484100721635E-2</v>
      </c>
      <c r="J209" s="5">
        <f ca="1">_xlfn.NORM.INV(RAND(),AVERAGE(LB_Other, UB_Other),(UB_Other-LB_Other/3.29))</f>
        <v>-0.1552675840569212</v>
      </c>
      <c r="K209" s="13">
        <f t="shared" ca="1" si="20"/>
        <v>7525950.5781211071</v>
      </c>
      <c r="L209" s="13">
        <f t="shared" ca="1" si="21"/>
        <v>1162473.2775083408</v>
      </c>
      <c r="M209" s="13">
        <f t="shared" ca="1" si="22"/>
        <v>2017057.4712859665</v>
      </c>
      <c r="N209" s="13">
        <f t="shared" ca="1" si="23"/>
        <v>105591.55199288485</v>
      </c>
      <c r="O209" s="14">
        <f t="shared" ca="1" si="24"/>
        <v>10811072.878908301</v>
      </c>
    </row>
    <row r="210" spans="1:15" x14ac:dyDescent="0.2">
      <c r="A210">
        <v>208</v>
      </c>
      <c r="B210" s="9">
        <f>EOY_Retail</f>
        <v>6500000</v>
      </c>
      <c r="C210" s="9">
        <f>EOY_Food</f>
        <v>1250000</v>
      </c>
      <c r="D210" s="9">
        <f>EOY_Services</f>
        <v>2125000</v>
      </c>
      <c r="E210" s="9">
        <f>EOY_Other</f>
        <v>125000</v>
      </c>
      <c r="F210" s="9">
        <f t="shared" si="19"/>
        <v>10000000</v>
      </c>
      <c r="G210" s="5">
        <f ca="1">_xlfn.NORM.INV(RAND(),AVERAGE(LB_Retail, UB_Retail),(UB_Retail-LB_Retail/3.29))</f>
        <v>0.16395554182544253</v>
      </c>
      <c r="H210" s="5">
        <f ca="1">_xlfn.NORM.INV(RAND(),AVERAGE(LB_Food, UB_Food),(UB_Food-LB_Food/3.29))</f>
        <v>0.10562737849051299</v>
      </c>
      <c r="I210" s="5">
        <f ca="1">_xlfn.NORM.INV(RAND(),AVERAGE(LB_Services, UB_Services),(UB_Services-LB_Services/3.29))</f>
        <v>0.20904634355577628</v>
      </c>
      <c r="J210" s="5">
        <f ca="1">_xlfn.NORM.INV(RAND(),AVERAGE(LB_Other, UB_Other),(UB_Other-LB_Other/3.29))</f>
        <v>2.5970040474634398E-2</v>
      </c>
      <c r="K210" s="13">
        <f t="shared" ca="1" si="20"/>
        <v>7565711.0218653772</v>
      </c>
      <c r="L210" s="13">
        <f t="shared" ca="1" si="21"/>
        <v>1382034.2231131413</v>
      </c>
      <c r="M210" s="13">
        <f t="shared" ca="1" si="22"/>
        <v>2569223.4800560246</v>
      </c>
      <c r="N210" s="13">
        <f t="shared" ca="1" si="23"/>
        <v>128246.2550593293</v>
      </c>
      <c r="O210" s="14">
        <f t="shared" ca="1" si="24"/>
        <v>11645214.980093874</v>
      </c>
    </row>
    <row r="211" spans="1:15" x14ac:dyDescent="0.2">
      <c r="A211">
        <v>209</v>
      </c>
      <c r="B211" s="9">
        <f>EOY_Retail</f>
        <v>6500000</v>
      </c>
      <c r="C211" s="9">
        <f>EOY_Food</f>
        <v>1250000</v>
      </c>
      <c r="D211" s="9">
        <f>EOY_Services</f>
        <v>2125000</v>
      </c>
      <c r="E211" s="9">
        <f>EOY_Other</f>
        <v>125000</v>
      </c>
      <c r="F211" s="9">
        <f t="shared" si="19"/>
        <v>10000000</v>
      </c>
      <c r="G211" s="5">
        <f ca="1">_xlfn.NORM.INV(RAND(),AVERAGE(LB_Retail, UB_Retail),(UB_Retail-LB_Retail/3.29))</f>
        <v>-0.12798512241646551</v>
      </c>
      <c r="H211" s="5">
        <f ca="1">_xlfn.NORM.INV(RAND(),AVERAGE(LB_Food, UB_Food),(UB_Food-LB_Food/3.29))</f>
        <v>0.17741012629788594</v>
      </c>
      <c r="I211" s="5">
        <f ca="1">_xlfn.NORM.INV(RAND(),AVERAGE(LB_Services, UB_Services),(UB_Services-LB_Services/3.29))</f>
        <v>-3.3910353801804377E-2</v>
      </c>
      <c r="J211" s="5">
        <f ca="1">_xlfn.NORM.INV(RAND(),AVERAGE(LB_Other, UB_Other),(UB_Other-LB_Other/3.29))</f>
        <v>6.8453720250032102E-2</v>
      </c>
      <c r="K211" s="13">
        <f t="shared" ca="1" si="20"/>
        <v>5668096.7042929744</v>
      </c>
      <c r="L211" s="13">
        <f t="shared" ca="1" si="21"/>
        <v>1471762.6578723574</v>
      </c>
      <c r="M211" s="13">
        <f t="shared" ca="1" si="22"/>
        <v>2052940.4981711656</v>
      </c>
      <c r="N211" s="13">
        <f t="shared" ca="1" si="23"/>
        <v>133556.71503125402</v>
      </c>
      <c r="O211" s="14">
        <f t="shared" ca="1" si="24"/>
        <v>9326356.5753677506</v>
      </c>
    </row>
    <row r="212" spans="1:15" x14ac:dyDescent="0.2">
      <c r="A212">
        <v>210</v>
      </c>
      <c r="B212" s="9">
        <f>EOY_Retail</f>
        <v>6500000</v>
      </c>
      <c r="C212" s="9">
        <f>EOY_Food</f>
        <v>1250000</v>
      </c>
      <c r="D212" s="9">
        <f>EOY_Services</f>
        <v>2125000</v>
      </c>
      <c r="E212" s="9">
        <f>EOY_Other</f>
        <v>125000</v>
      </c>
      <c r="F212" s="9">
        <f t="shared" si="19"/>
        <v>10000000</v>
      </c>
      <c r="G212" s="5">
        <f ca="1">_xlfn.NORM.INV(RAND(),AVERAGE(LB_Retail, UB_Retail),(UB_Retail-LB_Retail/3.29))</f>
        <v>4.7293854566449425E-2</v>
      </c>
      <c r="H212" s="5">
        <f ca="1">_xlfn.NORM.INV(RAND(),AVERAGE(LB_Food, UB_Food),(UB_Food-LB_Food/3.29))</f>
        <v>5.9944965474491456E-2</v>
      </c>
      <c r="I212" s="5">
        <f ca="1">_xlfn.NORM.INV(RAND(),AVERAGE(LB_Services, UB_Services),(UB_Services-LB_Services/3.29))</f>
        <v>0.19534328796961342</v>
      </c>
      <c r="J212" s="5">
        <f ca="1">_xlfn.NORM.INV(RAND(),AVERAGE(LB_Other, UB_Other),(UB_Other-LB_Other/3.29))</f>
        <v>3.6317668260484139E-2</v>
      </c>
      <c r="K212" s="13">
        <f t="shared" ca="1" si="20"/>
        <v>6807410.0546819214</v>
      </c>
      <c r="L212" s="13">
        <f t="shared" ca="1" si="21"/>
        <v>1324931.2068431142</v>
      </c>
      <c r="M212" s="13">
        <f t="shared" ca="1" si="22"/>
        <v>2540104.4869354283</v>
      </c>
      <c r="N212" s="13">
        <f t="shared" ca="1" si="23"/>
        <v>129539.70853256053</v>
      </c>
      <c r="O212" s="14">
        <f t="shared" ca="1" si="24"/>
        <v>10801985.456993025</v>
      </c>
    </row>
    <row r="213" spans="1:15" x14ac:dyDescent="0.2">
      <c r="A213">
        <v>211</v>
      </c>
      <c r="B213" s="9">
        <f>EOY_Retail</f>
        <v>6500000</v>
      </c>
      <c r="C213" s="9">
        <f>EOY_Food</f>
        <v>1250000</v>
      </c>
      <c r="D213" s="9">
        <f>EOY_Services</f>
        <v>2125000</v>
      </c>
      <c r="E213" s="9">
        <f>EOY_Other</f>
        <v>125000</v>
      </c>
      <c r="F213" s="9">
        <f t="shared" si="19"/>
        <v>10000000</v>
      </c>
      <c r="G213" s="5">
        <f ca="1">_xlfn.NORM.INV(RAND(),AVERAGE(LB_Retail, UB_Retail),(UB_Retail-LB_Retail/3.29))</f>
        <v>0.13764166630287411</v>
      </c>
      <c r="H213" s="5">
        <f ca="1">_xlfn.NORM.INV(RAND(),AVERAGE(LB_Food, UB_Food),(UB_Food-LB_Food/3.29))</f>
        <v>6.4918942229634707E-2</v>
      </c>
      <c r="I213" s="5">
        <f ca="1">_xlfn.NORM.INV(RAND(),AVERAGE(LB_Services, UB_Services),(UB_Services-LB_Services/3.29))</f>
        <v>0.1962411088534457</v>
      </c>
      <c r="J213" s="5">
        <f ca="1">_xlfn.NORM.INV(RAND(),AVERAGE(LB_Other, UB_Other),(UB_Other-LB_Other/3.29))</f>
        <v>-5.1077914967980045E-2</v>
      </c>
      <c r="K213" s="13">
        <f t="shared" ca="1" si="20"/>
        <v>7394670.8309686817</v>
      </c>
      <c r="L213" s="13">
        <f t="shared" ca="1" si="21"/>
        <v>1331148.6777870434</v>
      </c>
      <c r="M213" s="13">
        <f t="shared" ca="1" si="22"/>
        <v>2542012.3563135723</v>
      </c>
      <c r="N213" s="13">
        <f t="shared" ca="1" si="23"/>
        <v>118615.26062900249</v>
      </c>
      <c r="O213" s="14">
        <f t="shared" ca="1" si="24"/>
        <v>11386447.125698298</v>
      </c>
    </row>
    <row r="214" spans="1:15" x14ac:dyDescent="0.2">
      <c r="A214">
        <v>212</v>
      </c>
      <c r="B214" s="9">
        <f>EOY_Retail</f>
        <v>6500000</v>
      </c>
      <c r="C214" s="9">
        <f>EOY_Food</f>
        <v>1250000</v>
      </c>
      <c r="D214" s="9">
        <f>EOY_Services</f>
        <v>2125000</v>
      </c>
      <c r="E214" s="9">
        <f>EOY_Other</f>
        <v>125000</v>
      </c>
      <c r="F214" s="9">
        <f t="shared" si="19"/>
        <v>10000000</v>
      </c>
      <c r="G214" s="5">
        <f ca="1">_xlfn.NORM.INV(RAND(),AVERAGE(LB_Retail, UB_Retail),(UB_Retail-LB_Retail/3.29))</f>
        <v>1.7434310001821697E-2</v>
      </c>
      <c r="H214" s="5">
        <f ca="1">_xlfn.NORM.INV(RAND(),AVERAGE(LB_Food, UB_Food),(UB_Food-LB_Food/3.29))</f>
        <v>9.1817060127127509E-2</v>
      </c>
      <c r="I214" s="5">
        <f ca="1">_xlfn.NORM.INV(RAND(),AVERAGE(LB_Services, UB_Services),(UB_Services-LB_Services/3.29))</f>
        <v>-8.1481212798866304E-2</v>
      </c>
      <c r="J214" s="5">
        <f ca="1">_xlfn.NORM.INV(RAND(),AVERAGE(LB_Other, UB_Other),(UB_Other-LB_Other/3.29))</f>
        <v>-7.2203359017429428E-2</v>
      </c>
      <c r="K214" s="13">
        <f t="shared" ca="1" si="20"/>
        <v>6613323.0150118414</v>
      </c>
      <c r="L214" s="13">
        <f t="shared" ca="1" si="21"/>
        <v>1364771.3251589094</v>
      </c>
      <c r="M214" s="13">
        <f t="shared" ca="1" si="22"/>
        <v>1951852.4228024092</v>
      </c>
      <c r="N214" s="13">
        <f t="shared" ca="1" si="23"/>
        <v>115974.58012282131</v>
      </c>
      <c r="O214" s="14">
        <f t="shared" ca="1" si="24"/>
        <v>10045921.343095981</v>
      </c>
    </row>
    <row r="215" spans="1:15" x14ac:dyDescent="0.2">
      <c r="A215">
        <v>213</v>
      </c>
      <c r="B215" s="9">
        <f>EOY_Retail</f>
        <v>6500000</v>
      </c>
      <c r="C215" s="9">
        <f>EOY_Food</f>
        <v>1250000</v>
      </c>
      <c r="D215" s="9">
        <f>EOY_Services</f>
        <v>2125000</v>
      </c>
      <c r="E215" s="9">
        <f>EOY_Other</f>
        <v>125000</v>
      </c>
      <c r="F215" s="9">
        <f t="shared" si="19"/>
        <v>10000000</v>
      </c>
      <c r="G215" s="5">
        <f ca="1">_xlfn.NORM.INV(RAND(),AVERAGE(LB_Retail, UB_Retail),(UB_Retail-LB_Retail/3.29))</f>
        <v>8.7797945452045695E-2</v>
      </c>
      <c r="H215" s="5">
        <f ca="1">_xlfn.NORM.INV(RAND(),AVERAGE(LB_Food, UB_Food),(UB_Food-LB_Food/3.29))</f>
        <v>-5.1727641410477407E-2</v>
      </c>
      <c r="I215" s="5">
        <f ca="1">_xlfn.NORM.INV(RAND(),AVERAGE(LB_Services, UB_Services),(UB_Services-LB_Services/3.29))</f>
        <v>1.5567876351990004E-2</v>
      </c>
      <c r="J215" s="5">
        <f ca="1">_xlfn.NORM.INV(RAND(),AVERAGE(LB_Other, UB_Other),(UB_Other-LB_Other/3.29))</f>
        <v>6.2909941357647686E-2</v>
      </c>
      <c r="K215" s="13">
        <f t="shared" ca="1" si="20"/>
        <v>7070686.6454382967</v>
      </c>
      <c r="L215" s="13">
        <f t="shared" ca="1" si="21"/>
        <v>1185340.4482369034</v>
      </c>
      <c r="M215" s="13">
        <f t="shared" ca="1" si="22"/>
        <v>2158081.7372479788</v>
      </c>
      <c r="N215" s="13">
        <f t="shared" ca="1" si="23"/>
        <v>132863.74266970597</v>
      </c>
      <c r="O215" s="14">
        <f t="shared" ca="1" si="24"/>
        <v>10546972.573592884</v>
      </c>
    </row>
    <row r="216" spans="1:15" x14ac:dyDescent="0.2">
      <c r="A216">
        <v>214</v>
      </c>
      <c r="B216" s="9">
        <f>EOY_Retail</f>
        <v>6500000</v>
      </c>
      <c r="C216" s="9">
        <f>EOY_Food</f>
        <v>1250000</v>
      </c>
      <c r="D216" s="9">
        <f>EOY_Services</f>
        <v>2125000</v>
      </c>
      <c r="E216" s="9">
        <f>EOY_Other</f>
        <v>125000</v>
      </c>
      <c r="F216" s="9">
        <f t="shared" si="19"/>
        <v>10000000</v>
      </c>
      <c r="G216" s="5">
        <f ca="1">_xlfn.NORM.INV(RAND(),AVERAGE(LB_Retail, UB_Retail),(UB_Retail-LB_Retail/3.29))</f>
        <v>6.3878739485482228E-2</v>
      </c>
      <c r="H216" s="5">
        <f ca="1">_xlfn.NORM.INV(RAND(),AVERAGE(LB_Food, UB_Food),(UB_Food-LB_Food/3.29))</f>
        <v>-0.14601711672367015</v>
      </c>
      <c r="I216" s="5">
        <f ca="1">_xlfn.NORM.INV(RAND(),AVERAGE(LB_Services, UB_Services),(UB_Services-LB_Services/3.29))</f>
        <v>-3.6095280056828119E-2</v>
      </c>
      <c r="J216" s="5">
        <f ca="1">_xlfn.NORM.INV(RAND(),AVERAGE(LB_Other, UB_Other),(UB_Other-LB_Other/3.29))</f>
        <v>-0.12004772374746235</v>
      </c>
      <c r="K216" s="13">
        <f t="shared" ca="1" si="20"/>
        <v>6915211.8066556351</v>
      </c>
      <c r="L216" s="13">
        <f t="shared" ca="1" si="21"/>
        <v>1067478.6040954124</v>
      </c>
      <c r="M216" s="13">
        <f t="shared" ca="1" si="22"/>
        <v>2048297.5298792401</v>
      </c>
      <c r="N216" s="13">
        <f t="shared" ca="1" si="23"/>
        <v>109994.03453156722</v>
      </c>
      <c r="O216" s="14">
        <f t="shared" ca="1" si="24"/>
        <v>10140981.975161854</v>
      </c>
    </row>
    <row r="217" spans="1:15" x14ac:dyDescent="0.2">
      <c r="A217">
        <v>215</v>
      </c>
      <c r="B217" s="9">
        <f>EOY_Retail</f>
        <v>6500000</v>
      </c>
      <c r="C217" s="9">
        <f>EOY_Food</f>
        <v>1250000</v>
      </c>
      <c r="D217" s="9">
        <f>EOY_Services</f>
        <v>2125000</v>
      </c>
      <c r="E217" s="9">
        <f>EOY_Other</f>
        <v>125000</v>
      </c>
      <c r="F217" s="9">
        <f t="shared" si="19"/>
        <v>10000000</v>
      </c>
      <c r="G217" s="5">
        <f ca="1">_xlfn.NORM.INV(RAND(),AVERAGE(LB_Retail, UB_Retail),(UB_Retail-LB_Retail/3.29))</f>
        <v>-2.4870164755212212E-3</v>
      </c>
      <c r="H217" s="5">
        <f ca="1">_xlfn.NORM.INV(RAND(),AVERAGE(LB_Food, UB_Food),(UB_Food-LB_Food/3.29))</f>
        <v>8.2485932743642694E-3</v>
      </c>
      <c r="I217" s="5">
        <f ca="1">_xlfn.NORM.INV(RAND(),AVERAGE(LB_Services, UB_Services),(UB_Services-LB_Services/3.29))</f>
        <v>0.12067115321845734</v>
      </c>
      <c r="J217" s="5">
        <f ca="1">_xlfn.NORM.INV(RAND(),AVERAGE(LB_Other, UB_Other),(UB_Other-LB_Other/3.29))</f>
        <v>0.10148554592631488</v>
      </c>
      <c r="K217" s="13">
        <f t="shared" ca="1" si="20"/>
        <v>6483834.3929091124</v>
      </c>
      <c r="L217" s="13">
        <f t="shared" ca="1" si="21"/>
        <v>1260310.7415929553</v>
      </c>
      <c r="M217" s="13">
        <f t="shared" ca="1" si="22"/>
        <v>2381426.2005892214</v>
      </c>
      <c r="N217" s="13">
        <f t="shared" ca="1" si="23"/>
        <v>137685.69324078935</v>
      </c>
      <c r="O217" s="14">
        <f t="shared" ca="1" si="24"/>
        <v>10263257.028332079</v>
      </c>
    </row>
    <row r="218" spans="1:15" x14ac:dyDescent="0.2">
      <c r="A218">
        <v>216</v>
      </c>
      <c r="B218" s="9">
        <f>EOY_Retail</f>
        <v>6500000</v>
      </c>
      <c r="C218" s="9">
        <f>EOY_Food</f>
        <v>1250000</v>
      </c>
      <c r="D218" s="9">
        <f>EOY_Services</f>
        <v>2125000</v>
      </c>
      <c r="E218" s="9">
        <f>EOY_Other</f>
        <v>125000</v>
      </c>
      <c r="F218" s="9">
        <f t="shared" si="19"/>
        <v>10000000</v>
      </c>
      <c r="G218" s="5">
        <f ca="1">_xlfn.NORM.INV(RAND(),AVERAGE(LB_Retail, UB_Retail),(UB_Retail-LB_Retail/3.29))</f>
        <v>6.9727778812179203E-2</v>
      </c>
      <c r="H218" s="5">
        <f ca="1">_xlfn.NORM.INV(RAND(),AVERAGE(LB_Food, UB_Food),(UB_Food-LB_Food/3.29))</f>
        <v>3.5164996506066755E-3</v>
      </c>
      <c r="I218" s="5">
        <f ca="1">_xlfn.NORM.INV(RAND(),AVERAGE(LB_Services, UB_Services),(UB_Services-LB_Services/3.29))</f>
        <v>1.1090538291783757E-2</v>
      </c>
      <c r="J218" s="5">
        <f ca="1">_xlfn.NORM.INV(RAND(),AVERAGE(LB_Other, UB_Other),(UB_Other-LB_Other/3.29))</f>
        <v>-0.10475781894634068</v>
      </c>
      <c r="K218" s="13">
        <f t="shared" ca="1" si="20"/>
        <v>6953230.5622791657</v>
      </c>
      <c r="L218" s="13">
        <f t="shared" ca="1" si="21"/>
        <v>1254395.6245632584</v>
      </c>
      <c r="M218" s="13">
        <f t="shared" ca="1" si="22"/>
        <v>2148567.3938700408</v>
      </c>
      <c r="N218" s="13">
        <f t="shared" ca="1" si="23"/>
        <v>111905.27263170741</v>
      </c>
      <c r="O218" s="14">
        <f t="shared" ca="1" si="24"/>
        <v>10468098.85334417</v>
      </c>
    </row>
    <row r="219" spans="1:15" x14ac:dyDescent="0.2">
      <c r="A219">
        <v>217</v>
      </c>
      <c r="B219" s="9">
        <f>EOY_Retail</f>
        <v>6500000</v>
      </c>
      <c r="C219" s="9">
        <f>EOY_Food</f>
        <v>1250000</v>
      </c>
      <c r="D219" s="9">
        <f>EOY_Services</f>
        <v>2125000</v>
      </c>
      <c r="E219" s="9">
        <f>EOY_Other</f>
        <v>125000</v>
      </c>
      <c r="F219" s="9">
        <f t="shared" si="19"/>
        <v>10000000</v>
      </c>
      <c r="G219" s="5">
        <f ca="1">_xlfn.NORM.INV(RAND(),AVERAGE(LB_Retail, UB_Retail),(UB_Retail-LB_Retail/3.29))</f>
        <v>-2.4721568450195394E-2</v>
      </c>
      <c r="H219" s="5">
        <f ca="1">_xlfn.NORM.INV(RAND(),AVERAGE(LB_Food, UB_Food),(UB_Food-LB_Food/3.29))</f>
        <v>2.2234553178970658E-2</v>
      </c>
      <c r="I219" s="5">
        <f ca="1">_xlfn.NORM.INV(RAND(),AVERAGE(LB_Services, UB_Services),(UB_Services-LB_Services/3.29))</f>
        <v>-7.9586751782472653E-2</v>
      </c>
      <c r="J219" s="5">
        <f ca="1">_xlfn.NORM.INV(RAND(),AVERAGE(LB_Other, UB_Other),(UB_Other-LB_Other/3.29))</f>
        <v>-2.1627570508375264E-2</v>
      </c>
      <c r="K219" s="13">
        <f t="shared" ca="1" si="20"/>
        <v>6339309.8050737306</v>
      </c>
      <c r="L219" s="13">
        <f t="shared" ca="1" si="21"/>
        <v>1277793.1914737134</v>
      </c>
      <c r="M219" s="13">
        <f t="shared" ca="1" si="22"/>
        <v>1955878.1524622457</v>
      </c>
      <c r="N219" s="13">
        <f t="shared" ca="1" si="23"/>
        <v>122296.55368645309</v>
      </c>
      <c r="O219" s="14">
        <f t="shared" ca="1" si="24"/>
        <v>9695277.7026961427</v>
      </c>
    </row>
    <row r="220" spans="1:15" x14ac:dyDescent="0.2">
      <c r="A220">
        <v>218</v>
      </c>
      <c r="B220" s="9">
        <f>EOY_Retail</f>
        <v>6500000</v>
      </c>
      <c r="C220" s="9">
        <f>EOY_Food</f>
        <v>1250000</v>
      </c>
      <c r="D220" s="9">
        <f>EOY_Services</f>
        <v>2125000</v>
      </c>
      <c r="E220" s="9">
        <f>EOY_Other</f>
        <v>125000</v>
      </c>
      <c r="F220" s="9">
        <f t="shared" si="19"/>
        <v>10000000</v>
      </c>
      <c r="G220" s="5">
        <f ca="1">_xlfn.NORM.INV(RAND(),AVERAGE(LB_Retail, UB_Retail),(UB_Retail-LB_Retail/3.29))</f>
        <v>-7.3038176269910798E-2</v>
      </c>
      <c r="H220" s="5">
        <f ca="1">_xlfn.NORM.INV(RAND(),AVERAGE(LB_Food, UB_Food),(UB_Food-LB_Food/3.29))</f>
        <v>-1.0525965091468975E-2</v>
      </c>
      <c r="I220" s="5">
        <f ca="1">_xlfn.NORM.INV(RAND(),AVERAGE(LB_Services, UB_Services),(UB_Services-LB_Services/3.29))</f>
        <v>1.9862067424832847E-2</v>
      </c>
      <c r="J220" s="5">
        <f ca="1">_xlfn.NORM.INV(RAND(),AVERAGE(LB_Other, UB_Other),(UB_Other-LB_Other/3.29))</f>
        <v>-5.2215772651728776E-2</v>
      </c>
      <c r="K220" s="13">
        <f t="shared" ca="1" si="20"/>
        <v>6025251.8542455798</v>
      </c>
      <c r="L220" s="13">
        <f t="shared" ca="1" si="21"/>
        <v>1236842.5436356638</v>
      </c>
      <c r="M220" s="13">
        <f t="shared" ca="1" si="22"/>
        <v>2167206.8932777699</v>
      </c>
      <c r="N220" s="13">
        <f t="shared" ca="1" si="23"/>
        <v>118473.02841853391</v>
      </c>
      <c r="O220" s="14">
        <f t="shared" ca="1" si="24"/>
        <v>9547774.3195775468</v>
      </c>
    </row>
    <row r="221" spans="1:15" x14ac:dyDescent="0.2">
      <c r="A221">
        <v>219</v>
      </c>
      <c r="B221" s="9">
        <f>EOY_Retail</f>
        <v>6500000</v>
      </c>
      <c r="C221" s="9">
        <f>EOY_Food</f>
        <v>1250000</v>
      </c>
      <c r="D221" s="9">
        <f>EOY_Services</f>
        <v>2125000</v>
      </c>
      <c r="E221" s="9">
        <f>EOY_Other</f>
        <v>125000</v>
      </c>
      <c r="F221" s="9">
        <f t="shared" si="19"/>
        <v>10000000</v>
      </c>
      <c r="G221" s="5">
        <f ca="1">_xlfn.NORM.INV(RAND(),AVERAGE(LB_Retail, UB_Retail),(UB_Retail-LB_Retail/3.29))</f>
        <v>-0.14452943937458504</v>
      </c>
      <c r="H221" s="5">
        <f ca="1">_xlfn.NORM.INV(RAND(),AVERAGE(LB_Food, UB_Food),(UB_Food-LB_Food/3.29))</f>
        <v>2.0183562822720241E-2</v>
      </c>
      <c r="I221" s="5">
        <f ca="1">_xlfn.NORM.INV(RAND(),AVERAGE(LB_Services, UB_Services),(UB_Services-LB_Services/3.29))</f>
        <v>-5.1974584715758172E-2</v>
      </c>
      <c r="J221" s="5">
        <f ca="1">_xlfn.NORM.INV(RAND(),AVERAGE(LB_Other, UB_Other),(UB_Other-LB_Other/3.29))</f>
        <v>1.9118994789975422E-2</v>
      </c>
      <c r="K221" s="13">
        <f t="shared" ca="1" si="20"/>
        <v>5560558.6440651966</v>
      </c>
      <c r="L221" s="13">
        <f t="shared" ca="1" si="21"/>
        <v>1275229.4535284003</v>
      </c>
      <c r="M221" s="13">
        <f t="shared" ca="1" si="22"/>
        <v>2014554.0074790139</v>
      </c>
      <c r="N221" s="13">
        <f t="shared" ca="1" si="23"/>
        <v>127389.87434874693</v>
      </c>
      <c r="O221" s="14">
        <f t="shared" ca="1" si="24"/>
        <v>8977731.9794213567</v>
      </c>
    </row>
    <row r="222" spans="1:15" x14ac:dyDescent="0.2">
      <c r="A222">
        <v>220</v>
      </c>
      <c r="B222" s="9">
        <f>EOY_Retail</f>
        <v>6500000</v>
      </c>
      <c r="C222" s="9">
        <f>EOY_Food</f>
        <v>1250000</v>
      </c>
      <c r="D222" s="9">
        <f>EOY_Services</f>
        <v>2125000</v>
      </c>
      <c r="E222" s="9">
        <f>EOY_Other</f>
        <v>125000</v>
      </c>
      <c r="F222" s="9">
        <f t="shared" si="19"/>
        <v>10000000</v>
      </c>
      <c r="G222" s="5">
        <f ca="1">_xlfn.NORM.INV(RAND(),AVERAGE(LB_Retail, UB_Retail),(UB_Retail-LB_Retail/3.29))</f>
        <v>-0.15257021801098994</v>
      </c>
      <c r="H222" s="5">
        <f ca="1">_xlfn.NORM.INV(RAND(),AVERAGE(LB_Food, UB_Food),(UB_Food-LB_Food/3.29))</f>
        <v>-6.2596723904471935E-2</v>
      </c>
      <c r="I222" s="5">
        <f ca="1">_xlfn.NORM.INV(RAND(),AVERAGE(LB_Services, UB_Services),(UB_Services-LB_Services/3.29))</f>
        <v>0.12875808638960035</v>
      </c>
      <c r="J222" s="5">
        <f ca="1">_xlfn.NORM.INV(RAND(),AVERAGE(LB_Other, UB_Other),(UB_Other-LB_Other/3.29))</f>
        <v>-1.8411589126407776E-2</v>
      </c>
      <c r="K222" s="13">
        <f t="shared" ca="1" si="20"/>
        <v>5508293.5829285653</v>
      </c>
      <c r="L222" s="13">
        <f t="shared" ca="1" si="21"/>
        <v>1171754.0951194102</v>
      </c>
      <c r="M222" s="13">
        <f t="shared" ca="1" si="22"/>
        <v>2398610.9335779008</v>
      </c>
      <c r="N222" s="13">
        <f t="shared" ca="1" si="23"/>
        <v>122698.55135919903</v>
      </c>
      <c r="O222" s="14">
        <f t="shared" ca="1" si="24"/>
        <v>9201357.1629850753</v>
      </c>
    </row>
    <row r="223" spans="1:15" x14ac:dyDescent="0.2">
      <c r="A223">
        <v>221</v>
      </c>
      <c r="B223" s="9">
        <f>EOY_Retail</f>
        <v>6500000</v>
      </c>
      <c r="C223" s="9">
        <f>EOY_Food</f>
        <v>1250000</v>
      </c>
      <c r="D223" s="9">
        <f>EOY_Services</f>
        <v>2125000</v>
      </c>
      <c r="E223" s="9">
        <f>EOY_Other</f>
        <v>125000</v>
      </c>
      <c r="F223" s="9">
        <f t="shared" si="19"/>
        <v>10000000</v>
      </c>
      <c r="G223" s="5">
        <f ca="1">_xlfn.NORM.INV(RAND(),AVERAGE(LB_Retail, UB_Retail),(UB_Retail-LB_Retail/3.29))</f>
        <v>-2.4563890782214361E-2</v>
      </c>
      <c r="H223" s="5">
        <f ca="1">_xlfn.NORM.INV(RAND(),AVERAGE(LB_Food, UB_Food),(UB_Food-LB_Food/3.29))</f>
        <v>-3.8805585255492554E-2</v>
      </c>
      <c r="I223" s="5">
        <f ca="1">_xlfn.NORM.INV(RAND(),AVERAGE(LB_Services, UB_Services),(UB_Services-LB_Services/3.29))</f>
        <v>9.7861132464960421E-2</v>
      </c>
      <c r="J223" s="5">
        <f ca="1">_xlfn.NORM.INV(RAND(),AVERAGE(LB_Other, UB_Other),(UB_Other-LB_Other/3.29))</f>
        <v>6.7512817752714824E-2</v>
      </c>
      <c r="K223" s="13">
        <f t="shared" ca="1" si="20"/>
        <v>6340334.7099156072</v>
      </c>
      <c r="L223" s="13">
        <f t="shared" ca="1" si="21"/>
        <v>1201493.0184306342</v>
      </c>
      <c r="M223" s="13">
        <f t="shared" ca="1" si="22"/>
        <v>2332954.9064880405</v>
      </c>
      <c r="N223" s="13">
        <f t="shared" ca="1" si="23"/>
        <v>133439.10221908937</v>
      </c>
      <c r="O223" s="14">
        <f t="shared" ca="1" si="24"/>
        <v>10008221.737053372</v>
      </c>
    </row>
    <row r="224" spans="1:15" x14ac:dyDescent="0.2">
      <c r="A224">
        <v>222</v>
      </c>
      <c r="B224" s="9">
        <f>EOY_Retail</f>
        <v>6500000</v>
      </c>
      <c r="C224" s="9">
        <f>EOY_Food</f>
        <v>1250000</v>
      </c>
      <c r="D224" s="9">
        <f>EOY_Services</f>
        <v>2125000</v>
      </c>
      <c r="E224" s="9">
        <f>EOY_Other</f>
        <v>125000</v>
      </c>
      <c r="F224" s="9">
        <f t="shared" si="19"/>
        <v>10000000</v>
      </c>
      <c r="G224" s="5">
        <f ca="1">_xlfn.NORM.INV(RAND(),AVERAGE(LB_Retail, UB_Retail),(UB_Retail-LB_Retail/3.29))</f>
        <v>1.3505843255056584E-2</v>
      </c>
      <c r="H224" s="5">
        <f ca="1">_xlfn.NORM.INV(RAND(),AVERAGE(LB_Food, UB_Food),(UB_Food-LB_Food/3.29))</f>
        <v>0.11033390105216456</v>
      </c>
      <c r="I224" s="5">
        <f ca="1">_xlfn.NORM.INV(RAND(),AVERAGE(LB_Services, UB_Services),(UB_Services-LB_Services/3.29))</f>
        <v>9.0209831205768976E-2</v>
      </c>
      <c r="J224" s="5">
        <f ca="1">_xlfn.NORM.INV(RAND(),AVERAGE(LB_Other, UB_Other),(UB_Other-LB_Other/3.29))</f>
        <v>1.7342613837013767E-2</v>
      </c>
      <c r="K224" s="13">
        <f t="shared" ca="1" si="20"/>
        <v>6587787.9811578672</v>
      </c>
      <c r="L224" s="13">
        <f t="shared" ca="1" si="21"/>
        <v>1387917.3763152058</v>
      </c>
      <c r="M224" s="13">
        <f t="shared" ca="1" si="22"/>
        <v>2316695.8913122588</v>
      </c>
      <c r="N224" s="13">
        <f t="shared" ca="1" si="23"/>
        <v>127167.82672962673</v>
      </c>
      <c r="O224" s="14">
        <f t="shared" ca="1" si="24"/>
        <v>10419569.075514959</v>
      </c>
    </row>
    <row r="225" spans="1:15" x14ac:dyDescent="0.2">
      <c r="A225">
        <v>223</v>
      </c>
      <c r="B225" s="9">
        <f>EOY_Retail</f>
        <v>6500000</v>
      </c>
      <c r="C225" s="9">
        <f>EOY_Food</f>
        <v>1250000</v>
      </c>
      <c r="D225" s="9">
        <f>EOY_Services</f>
        <v>2125000</v>
      </c>
      <c r="E225" s="9">
        <f>EOY_Other</f>
        <v>125000</v>
      </c>
      <c r="F225" s="9">
        <f t="shared" si="19"/>
        <v>10000000</v>
      </c>
      <c r="G225" s="5">
        <f ca="1">_xlfn.NORM.INV(RAND(),AVERAGE(LB_Retail, UB_Retail),(UB_Retail-LB_Retail/3.29))</f>
        <v>-9.6200801546237169E-2</v>
      </c>
      <c r="H225" s="5">
        <f ca="1">_xlfn.NORM.INV(RAND(),AVERAGE(LB_Food, UB_Food),(UB_Food-LB_Food/3.29))</f>
        <v>-0.14355964157173276</v>
      </c>
      <c r="I225" s="5">
        <f ca="1">_xlfn.NORM.INV(RAND(),AVERAGE(LB_Services, UB_Services),(UB_Services-LB_Services/3.29))</f>
        <v>-1.8249402161240526E-2</v>
      </c>
      <c r="J225" s="5">
        <f ca="1">_xlfn.NORM.INV(RAND(),AVERAGE(LB_Other, UB_Other),(UB_Other-LB_Other/3.29))</f>
        <v>0.21393646697294233</v>
      </c>
      <c r="K225" s="13">
        <f t="shared" ca="1" si="20"/>
        <v>5874694.7899494581</v>
      </c>
      <c r="L225" s="13">
        <f t="shared" ca="1" si="21"/>
        <v>1070550.448035334</v>
      </c>
      <c r="M225" s="13">
        <f t="shared" ca="1" si="22"/>
        <v>2086220.020407364</v>
      </c>
      <c r="N225" s="13">
        <f t="shared" ca="1" si="23"/>
        <v>151742.05837161781</v>
      </c>
      <c r="O225" s="14">
        <f t="shared" ca="1" si="24"/>
        <v>9183207.3167637754</v>
      </c>
    </row>
    <row r="226" spans="1:15" x14ac:dyDescent="0.2">
      <c r="A226">
        <v>224</v>
      </c>
      <c r="B226" s="9">
        <f>EOY_Retail</f>
        <v>6500000</v>
      </c>
      <c r="C226" s="9">
        <f>EOY_Food</f>
        <v>1250000</v>
      </c>
      <c r="D226" s="9">
        <f>EOY_Services</f>
        <v>2125000</v>
      </c>
      <c r="E226" s="9">
        <f>EOY_Other</f>
        <v>125000</v>
      </c>
      <c r="F226" s="9">
        <f t="shared" si="19"/>
        <v>10000000</v>
      </c>
      <c r="G226" s="5">
        <f ca="1">_xlfn.NORM.INV(RAND(),AVERAGE(LB_Retail, UB_Retail),(UB_Retail-LB_Retail/3.29))</f>
        <v>0.11512816073297305</v>
      </c>
      <c r="H226" s="5">
        <f ca="1">_xlfn.NORM.INV(RAND(),AVERAGE(LB_Food, UB_Food),(UB_Food-LB_Food/3.29))</f>
        <v>1.8157618883314609E-2</v>
      </c>
      <c r="I226" s="5">
        <f ca="1">_xlfn.NORM.INV(RAND(),AVERAGE(LB_Services, UB_Services),(UB_Services-LB_Services/3.29))</f>
        <v>5.5636914738019821E-2</v>
      </c>
      <c r="J226" s="5">
        <f ca="1">_xlfn.NORM.INV(RAND(),AVERAGE(LB_Other, UB_Other),(UB_Other-LB_Other/3.29))</f>
        <v>5.5638282499812482E-3</v>
      </c>
      <c r="K226" s="13">
        <f t="shared" ca="1" si="20"/>
        <v>7248333.044764325</v>
      </c>
      <c r="L226" s="13">
        <f t="shared" ca="1" si="21"/>
        <v>1272697.0236041432</v>
      </c>
      <c r="M226" s="13">
        <f t="shared" ca="1" si="22"/>
        <v>2243228.4438182921</v>
      </c>
      <c r="N226" s="13">
        <f t="shared" ca="1" si="23"/>
        <v>125695.47853124766</v>
      </c>
      <c r="O226" s="14">
        <f t="shared" ca="1" si="24"/>
        <v>10889953.990718007</v>
      </c>
    </row>
    <row r="227" spans="1:15" x14ac:dyDescent="0.2">
      <c r="A227">
        <v>225</v>
      </c>
      <c r="B227" s="9">
        <f>EOY_Retail</f>
        <v>6500000</v>
      </c>
      <c r="C227" s="9">
        <f>EOY_Food</f>
        <v>1250000</v>
      </c>
      <c r="D227" s="9">
        <f>EOY_Services</f>
        <v>2125000</v>
      </c>
      <c r="E227" s="9">
        <f>EOY_Other</f>
        <v>125000</v>
      </c>
      <c r="F227" s="9">
        <f t="shared" si="19"/>
        <v>10000000</v>
      </c>
      <c r="G227" s="5">
        <f ca="1">_xlfn.NORM.INV(RAND(),AVERAGE(LB_Retail, UB_Retail),(UB_Retail-LB_Retail/3.29))</f>
        <v>1.0621725034848421E-2</v>
      </c>
      <c r="H227" s="5">
        <f ca="1">_xlfn.NORM.INV(RAND(),AVERAGE(LB_Food, UB_Food),(UB_Food-LB_Food/3.29))</f>
        <v>5.4947913979822786E-2</v>
      </c>
      <c r="I227" s="5">
        <f ca="1">_xlfn.NORM.INV(RAND(),AVERAGE(LB_Services, UB_Services),(UB_Services-LB_Services/3.29))</f>
        <v>0.10947659187020084</v>
      </c>
      <c r="J227" s="5">
        <f ca="1">_xlfn.NORM.INV(RAND(),AVERAGE(LB_Other, UB_Other),(UB_Other-LB_Other/3.29))</f>
        <v>-3.8494089524983698E-2</v>
      </c>
      <c r="K227" s="13">
        <f t="shared" ca="1" si="20"/>
        <v>6569041.2127265148</v>
      </c>
      <c r="L227" s="13">
        <f t="shared" ca="1" si="21"/>
        <v>1318684.8924747785</v>
      </c>
      <c r="M227" s="13">
        <f t="shared" ca="1" si="22"/>
        <v>2357637.7577241766</v>
      </c>
      <c r="N227" s="13">
        <f t="shared" ca="1" si="23"/>
        <v>120188.23880937704</v>
      </c>
      <c r="O227" s="14">
        <f t="shared" ca="1" si="24"/>
        <v>10365552.101734847</v>
      </c>
    </row>
    <row r="228" spans="1:15" x14ac:dyDescent="0.2">
      <c r="A228">
        <v>226</v>
      </c>
      <c r="B228" s="9">
        <f>EOY_Retail</f>
        <v>6500000</v>
      </c>
      <c r="C228" s="9">
        <f>EOY_Food</f>
        <v>1250000</v>
      </c>
      <c r="D228" s="9">
        <f>EOY_Services</f>
        <v>2125000</v>
      </c>
      <c r="E228" s="9">
        <f>EOY_Other</f>
        <v>125000</v>
      </c>
      <c r="F228" s="9">
        <f t="shared" si="19"/>
        <v>10000000</v>
      </c>
      <c r="G228" s="5">
        <f ca="1">_xlfn.NORM.INV(RAND(),AVERAGE(LB_Retail, UB_Retail),(UB_Retail-LB_Retail/3.29))</f>
        <v>0.15909969528459342</v>
      </c>
      <c r="H228" s="5">
        <f ca="1">_xlfn.NORM.INV(RAND(),AVERAGE(LB_Food, UB_Food),(UB_Food-LB_Food/3.29))</f>
        <v>-1.4332852041409527E-3</v>
      </c>
      <c r="I228" s="5">
        <f ca="1">_xlfn.NORM.INV(RAND(),AVERAGE(LB_Services, UB_Services),(UB_Services-LB_Services/3.29))</f>
        <v>0.1214682419123328</v>
      </c>
      <c r="J228" s="5">
        <f ca="1">_xlfn.NORM.INV(RAND(),AVERAGE(LB_Other, UB_Other),(UB_Other-LB_Other/3.29))</f>
        <v>-7.8831959001752494E-2</v>
      </c>
      <c r="K228" s="13">
        <f t="shared" ca="1" si="20"/>
        <v>7534148.0193498563</v>
      </c>
      <c r="L228" s="13">
        <f t="shared" ca="1" si="21"/>
        <v>1248208.3934948237</v>
      </c>
      <c r="M228" s="13">
        <f t="shared" ca="1" si="22"/>
        <v>2383120.0140637071</v>
      </c>
      <c r="N228" s="13">
        <f t="shared" ca="1" si="23"/>
        <v>115146.00512478093</v>
      </c>
      <c r="O228" s="14">
        <f t="shared" ca="1" si="24"/>
        <v>11280622.432033168</v>
      </c>
    </row>
    <row r="229" spans="1:15" x14ac:dyDescent="0.2">
      <c r="A229">
        <v>227</v>
      </c>
      <c r="B229" s="9">
        <f>EOY_Retail</f>
        <v>6500000</v>
      </c>
      <c r="C229" s="9">
        <f>EOY_Food</f>
        <v>1250000</v>
      </c>
      <c r="D229" s="9">
        <f>EOY_Services</f>
        <v>2125000</v>
      </c>
      <c r="E229" s="9">
        <f>EOY_Other</f>
        <v>125000</v>
      </c>
      <c r="F229" s="9">
        <f t="shared" si="19"/>
        <v>10000000</v>
      </c>
      <c r="G229" s="5">
        <f ca="1">_xlfn.NORM.INV(RAND(),AVERAGE(LB_Retail, UB_Retail),(UB_Retail-LB_Retail/3.29))</f>
        <v>-5.4435188008424278E-2</v>
      </c>
      <c r="H229" s="5">
        <f ca="1">_xlfn.NORM.INV(RAND(),AVERAGE(LB_Food, UB_Food),(UB_Food-LB_Food/3.29))</f>
        <v>-0.1431487344041297</v>
      </c>
      <c r="I229" s="5">
        <f ca="1">_xlfn.NORM.INV(RAND(),AVERAGE(LB_Services, UB_Services),(UB_Services-LB_Services/3.29))</f>
        <v>4.2985134845022324E-2</v>
      </c>
      <c r="J229" s="5">
        <f ca="1">_xlfn.NORM.INV(RAND(),AVERAGE(LB_Other, UB_Other),(UB_Other-LB_Other/3.29))</f>
        <v>0.12258090789251876</v>
      </c>
      <c r="K229" s="13">
        <f t="shared" ca="1" si="20"/>
        <v>6146171.2779452419</v>
      </c>
      <c r="L229" s="13">
        <f t="shared" ca="1" si="21"/>
        <v>1071064.0819948378</v>
      </c>
      <c r="M229" s="13">
        <f t="shared" ca="1" si="22"/>
        <v>2216343.4115456725</v>
      </c>
      <c r="N229" s="13">
        <f t="shared" ca="1" si="23"/>
        <v>140322.61348656486</v>
      </c>
      <c r="O229" s="14">
        <f t="shared" ca="1" si="24"/>
        <v>9573901.384972319</v>
      </c>
    </row>
    <row r="230" spans="1:15" x14ac:dyDescent="0.2">
      <c r="A230">
        <v>228</v>
      </c>
      <c r="B230" s="9">
        <f>EOY_Retail</f>
        <v>6500000</v>
      </c>
      <c r="C230" s="9">
        <f>EOY_Food</f>
        <v>1250000</v>
      </c>
      <c r="D230" s="9">
        <f>EOY_Services</f>
        <v>2125000</v>
      </c>
      <c r="E230" s="9">
        <f>EOY_Other</f>
        <v>125000</v>
      </c>
      <c r="F230" s="9">
        <f t="shared" si="19"/>
        <v>10000000</v>
      </c>
      <c r="G230" s="5">
        <f ca="1">_xlfn.NORM.INV(RAND(),AVERAGE(LB_Retail, UB_Retail),(UB_Retail-LB_Retail/3.29))</f>
        <v>7.9150543662831446E-2</v>
      </c>
      <c r="H230" s="5">
        <f ca="1">_xlfn.NORM.INV(RAND(),AVERAGE(LB_Food, UB_Food),(UB_Food-LB_Food/3.29))</f>
        <v>1.7433022376924991E-2</v>
      </c>
      <c r="I230" s="5">
        <f ca="1">_xlfn.NORM.INV(RAND(),AVERAGE(LB_Services, UB_Services),(UB_Services-LB_Services/3.29))</f>
        <v>0.19274650419847383</v>
      </c>
      <c r="J230" s="5">
        <f ca="1">_xlfn.NORM.INV(RAND(),AVERAGE(LB_Other, UB_Other),(UB_Other-LB_Other/3.29))</f>
        <v>-2.2437942566748493E-3</v>
      </c>
      <c r="K230" s="13">
        <f t="shared" ca="1" si="20"/>
        <v>7014478.5338084046</v>
      </c>
      <c r="L230" s="13">
        <f t="shared" ca="1" si="21"/>
        <v>1271791.2779711562</v>
      </c>
      <c r="M230" s="13">
        <f t="shared" ca="1" si="22"/>
        <v>2534586.3214217569</v>
      </c>
      <c r="N230" s="13">
        <f t="shared" ca="1" si="23"/>
        <v>124719.52571791565</v>
      </c>
      <c r="O230" s="14">
        <f t="shared" ca="1" si="24"/>
        <v>10945575.658919234</v>
      </c>
    </row>
    <row r="231" spans="1:15" x14ac:dyDescent="0.2">
      <c r="A231">
        <v>229</v>
      </c>
      <c r="B231" s="9">
        <f>EOY_Retail</f>
        <v>6500000</v>
      </c>
      <c r="C231" s="9">
        <f>EOY_Food</f>
        <v>1250000</v>
      </c>
      <c r="D231" s="9">
        <f>EOY_Services</f>
        <v>2125000</v>
      </c>
      <c r="E231" s="9">
        <f>EOY_Other</f>
        <v>125000</v>
      </c>
      <c r="F231" s="9">
        <f t="shared" si="19"/>
        <v>10000000</v>
      </c>
      <c r="G231" s="5">
        <f ca="1">_xlfn.NORM.INV(RAND(),AVERAGE(LB_Retail, UB_Retail),(UB_Retail-LB_Retail/3.29))</f>
        <v>-9.7055686988370526E-2</v>
      </c>
      <c r="H231" s="5">
        <f ca="1">_xlfn.NORM.INV(RAND(),AVERAGE(LB_Food, UB_Food),(UB_Food-LB_Food/3.29))</f>
        <v>-0.14554349389360099</v>
      </c>
      <c r="I231" s="5">
        <f ca="1">_xlfn.NORM.INV(RAND(),AVERAGE(LB_Services, UB_Services),(UB_Services-LB_Services/3.29))</f>
        <v>-1.9434292694797788E-2</v>
      </c>
      <c r="J231" s="5">
        <f ca="1">_xlfn.NORM.INV(RAND(),AVERAGE(LB_Other, UB_Other),(UB_Other-LB_Other/3.29))</f>
        <v>9.5191426531376095E-3</v>
      </c>
      <c r="K231" s="13">
        <f t="shared" ca="1" si="20"/>
        <v>5869138.0345755918</v>
      </c>
      <c r="L231" s="13">
        <f t="shared" ca="1" si="21"/>
        <v>1068070.6326329987</v>
      </c>
      <c r="M231" s="13">
        <f t="shared" ca="1" si="22"/>
        <v>2083702.1280235546</v>
      </c>
      <c r="N231" s="13">
        <f t="shared" ca="1" si="23"/>
        <v>126189.8928316422</v>
      </c>
      <c r="O231" s="14">
        <f t="shared" ca="1" si="24"/>
        <v>9147100.6880637873</v>
      </c>
    </row>
    <row r="232" spans="1:15" x14ac:dyDescent="0.2">
      <c r="A232">
        <v>230</v>
      </c>
      <c r="B232" s="9">
        <f>EOY_Retail</f>
        <v>6500000</v>
      </c>
      <c r="C232" s="9">
        <f>EOY_Food</f>
        <v>1250000</v>
      </c>
      <c r="D232" s="9">
        <f>EOY_Services</f>
        <v>2125000</v>
      </c>
      <c r="E232" s="9">
        <f>EOY_Other</f>
        <v>125000</v>
      </c>
      <c r="F232" s="9">
        <f t="shared" si="19"/>
        <v>10000000</v>
      </c>
      <c r="G232" s="5">
        <f ca="1">_xlfn.NORM.INV(RAND(),AVERAGE(LB_Retail, UB_Retail),(UB_Retail-LB_Retail/3.29))</f>
        <v>-4.7014580081714073E-2</v>
      </c>
      <c r="H232" s="5">
        <f ca="1">_xlfn.NORM.INV(RAND(),AVERAGE(LB_Food, UB_Food),(UB_Food-LB_Food/3.29))</f>
        <v>-0.10293304572451684</v>
      </c>
      <c r="I232" s="5">
        <f ca="1">_xlfn.NORM.INV(RAND(),AVERAGE(LB_Services, UB_Services),(UB_Services-LB_Services/3.29))</f>
        <v>0.20134504997511202</v>
      </c>
      <c r="J232" s="5">
        <f ca="1">_xlfn.NORM.INV(RAND(),AVERAGE(LB_Other, UB_Other),(UB_Other-LB_Other/3.29))</f>
        <v>5.4150315780815646E-2</v>
      </c>
      <c r="K232" s="13">
        <f t="shared" ca="1" si="20"/>
        <v>6194405.2294688579</v>
      </c>
      <c r="L232" s="13">
        <f t="shared" ca="1" si="21"/>
        <v>1121333.6928443541</v>
      </c>
      <c r="M232" s="13">
        <f t="shared" ca="1" si="22"/>
        <v>2552858.2311971127</v>
      </c>
      <c r="N232" s="13">
        <f t="shared" ca="1" si="23"/>
        <v>131768.78947260196</v>
      </c>
      <c r="O232" s="14">
        <f t="shared" ca="1" si="24"/>
        <v>10000365.942982927</v>
      </c>
    </row>
    <row r="233" spans="1:15" x14ac:dyDescent="0.2">
      <c r="A233">
        <v>231</v>
      </c>
      <c r="B233" s="9">
        <f>EOY_Retail</f>
        <v>6500000</v>
      </c>
      <c r="C233" s="9">
        <f>EOY_Food</f>
        <v>1250000</v>
      </c>
      <c r="D233" s="9">
        <f>EOY_Services</f>
        <v>2125000</v>
      </c>
      <c r="E233" s="9">
        <f>EOY_Other</f>
        <v>125000</v>
      </c>
      <c r="F233" s="9">
        <f t="shared" si="19"/>
        <v>10000000</v>
      </c>
      <c r="G233" s="5">
        <f ca="1">_xlfn.NORM.INV(RAND(),AVERAGE(LB_Retail, UB_Retail),(UB_Retail-LB_Retail/3.29))</f>
        <v>-0.10158579959497088</v>
      </c>
      <c r="H233" s="5">
        <f ca="1">_xlfn.NORM.INV(RAND(),AVERAGE(LB_Food, UB_Food),(UB_Food-LB_Food/3.29))</f>
        <v>-3.4311987685177368E-2</v>
      </c>
      <c r="I233" s="5">
        <f ca="1">_xlfn.NORM.INV(RAND(),AVERAGE(LB_Services, UB_Services),(UB_Services-LB_Services/3.29))</f>
        <v>-0.20125172893969898</v>
      </c>
      <c r="J233" s="5">
        <f ca="1">_xlfn.NORM.INV(RAND(),AVERAGE(LB_Other, UB_Other),(UB_Other-LB_Other/3.29))</f>
        <v>-0.13311740461690694</v>
      </c>
      <c r="K233" s="13">
        <f t="shared" ca="1" si="20"/>
        <v>5839692.3026326885</v>
      </c>
      <c r="L233" s="13">
        <f t="shared" ca="1" si="21"/>
        <v>1207110.0153935282</v>
      </c>
      <c r="M233" s="13">
        <f t="shared" ca="1" si="22"/>
        <v>1697340.0760031396</v>
      </c>
      <c r="N233" s="13">
        <f t="shared" ca="1" si="23"/>
        <v>108360.32442288664</v>
      </c>
      <c r="O233" s="14">
        <f t="shared" ca="1" si="24"/>
        <v>8852502.7184522431</v>
      </c>
    </row>
    <row r="234" spans="1:15" x14ac:dyDescent="0.2">
      <c r="A234">
        <v>232</v>
      </c>
      <c r="B234" s="9">
        <f>EOY_Retail</f>
        <v>6500000</v>
      </c>
      <c r="C234" s="9">
        <f>EOY_Food</f>
        <v>1250000</v>
      </c>
      <c r="D234" s="9">
        <f>EOY_Services</f>
        <v>2125000</v>
      </c>
      <c r="E234" s="9">
        <f>EOY_Other</f>
        <v>125000</v>
      </c>
      <c r="F234" s="9">
        <f t="shared" si="19"/>
        <v>10000000</v>
      </c>
      <c r="G234" s="5">
        <f ca="1">_xlfn.NORM.INV(RAND(),AVERAGE(LB_Retail, UB_Retail),(UB_Retail-LB_Retail/3.29))</f>
        <v>0.19413940594760767</v>
      </c>
      <c r="H234" s="5">
        <f ca="1">_xlfn.NORM.INV(RAND(),AVERAGE(LB_Food, UB_Food),(UB_Food-LB_Food/3.29))</f>
        <v>5.2207130036319625E-2</v>
      </c>
      <c r="I234" s="5">
        <f ca="1">_xlfn.NORM.INV(RAND(),AVERAGE(LB_Services, UB_Services),(UB_Services-LB_Services/3.29))</f>
        <v>1.3591310178605555E-2</v>
      </c>
      <c r="J234" s="5">
        <f ca="1">_xlfn.NORM.INV(RAND(),AVERAGE(LB_Other, UB_Other),(UB_Other-LB_Other/3.29))</f>
        <v>2.5663505461841821E-2</v>
      </c>
      <c r="K234" s="13">
        <f t="shared" ca="1" si="20"/>
        <v>7761906.1386594493</v>
      </c>
      <c r="L234" s="13">
        <f t="shared" ca="1" si="21"/>
        <v>1315258.9125453995</v>
      </c>
      <c r="M234" s="13">
        <f t="shared" ca="1" si="22"/>
        <v>2153881.5341295367</v>
      </c>
      <c r="N234" s="13">
        <f t="shared" ca="1" si="23"/>
        <v>128207.93818273024</v>
      </c>
      <c r="O234" s="14">
        <f t="shared" ca="1" si="24"/>
        <v>11359254.523517117</v>
      </c>
    </row>
    <row r="235" spans="1:15" x14ac:dyDescent="0.2">
      <c r="A235">
        <v>233</v>
      </c>
      <c r="B235" s="9">
        <f>EOY_Retail</f>
        <v>6500000</v>
      </c>
      <c r="C235" s="9">
        <f>EOY_Food</f>
        <v>1250000</v>
      </c>
      <c r="D235" s="9">
        <f>EOY_Services</f>
        <v>2125000</v>
      </c>
      <c r="E235" s="9">
        <f>EOY_Other</f>
        <v>125000</v>
      </c>
      <c r="F235" s="9">
        <f t="shared" si="19"/>
        <v>10000000</v>
      </c>
      <c r="G235" s="5">
        <f ca="1">_xlfn.NORM.INV(RAND(),AVERAGE(LB_Retail, UB_Retail),(UB_Retail-LB_Retail/3.29))</f>
        <v>3.1192963886111924E-3</v>
      </c>
      <c r="H235" s="5">
        <f ca="1">_xlfn.NORM.INV(RAND(),AVERAGE(LB_Food, UB_Food),(UB_Food-LB_Food/3.29))</f>
        <v>-1.852130366400313E-2</v>
      </c>
      <c r="I235" s="5">
        <f ca="1">_xlfn.NORM.INV(RAND(),AVERAGE(LB_Services, UB_Services),(UB_Services-LB_Services/3.29))</f>
        <v>-2.888034624455009E-2</v>
      </c>
      <c r="J235" s="5">
        <f ca="1">_xlfn.NORM.INV(RAND(),AVERAGE(LB_Other, UB_Other),(UB_Other-LB_Other/3.29))</f>
        <v>-9.358580376545178E-2</v>
      </c>
      <c r="K235" s="13">
        <f t="shared" ca="1" si="20"/>
        <v>6520275.4265259737</v>
      </c>
      <c r="L235" s="13">
        <f t="shared" ca="1" si="21"/>
        <v>1226848.3704199961</v>
      </c>
      <c r="M235" s="13">
        <f t="shared" ca="1" si="22"/>
        <v>2063629.2642303312</v>
      </c>
      <c r="N235" s="13">
        <f t="shared" ca="1" si="23"/>
        <v>113301.77452931853</v>
      </c>
      <c r="O235" s="14">
        <f t="shared" ca="1" si="24"/>
        <v>9924054.8357056193</v>
      </c>
    </row>
    <row r="236" spans="1:15" x14ac:dyDescent="0.2">
      <c r="A236">
        <v>234</v>
      </c>
      <c r="B236" s="9">
        <f>EOY_Retail</f>
        <v>6500000</v>
      </c>
      <c r="C236" s="9">
        <f>EOY_Food</f>
        <v>1250000</v>
      </c>
      <c r="D236" s="9">
        <f>EOY_Services</f>
        <v>2125000</v>
      </c>
      <c r="E236" s="9">
        <f>EOY_Other</f>
        <v>125000</v>
      </c>
      <c r="F236" s="9">
        <f t="shared" si="19"/>
        <v>10000000</v>
      </c>
      <c r="G236" s="5">
        <f ca="1">_xlfn.NORM.INV(RAND(),AVERAGE(LB_Retail, UB_Retail),(UB_Retail-LB_Retail/3.29))</f>
        <v>-0.11237657414795982</v>
      </c>
      <c r="H236" s="5">
        <f ca="1">_xlfn.NORM.INV(RAND(),AVERAGE(LB_Food, UB_Food),(UB_Food-LB_Food/3.29))</f>
        <v>3.1274022279820651E-2</v>
      </c>
      <c r="I236" s="5">
        <f ca="1">_xlfn.NORM.INV(RAND(),AVERAGE(LB_Services, UB_Services),(UB_Services-LB_Services/3.29))</f>
        <v>-7.210509704752191E-3</v>
      </c>
      <c r="J236" s="5">
        <f ca="1">_xlfn.NORM.INV(RAND(),AVERAGE(LB_Other, UB_Other),(UB_Other-LB_Other/3.29))</f>
        <v>6.0620615708259933E-2</v>
      </c>
      <c r="K236" s="13">
        <f t="shared" ca="1" si="20"/>
        <v>5769552.2680382608</v>
      </c>
      <c r="L236" s="13">
        <f t="shared" ca="1" si="21"/>
        <v>1289092.5278497757</v>
      </c>
      <c r="M236" s="13">
        <f t="shared" ca="1" si="22"/>
        <v>2109677.6668774015</v>
      </c>
      <c r="N236" s="13">
        <f t="shared" ca="1" si="23"/>
        <v>132577.57696353248</v>
      </c>
      <c r="O236" s="14">
        <f t="shared" ca="1" si="24"/>
        <v>9300900.0397289712</v>
      </c>
    </row>
    <row r="237" spans="1:15" x14ac:dyDescent="0.2">
      <c r="A237">
        <v>235</v>
      </c>
      <c r="B237" s="9">
        <f>EOY_Retail</f>
        <v>6500000</v>
      </c>
      <c r="C237" s="9">
        <f>EOY_Food</f>
        <v>1250000</v>
      </c>
      <c r="D237" s="9">
        <f>EOY_Services</f>
        <v>2125000</v>
      </c>
      <c r="E237" s="9">
        <f>EOY_Other</f>
        <v>125000</v>
      </c>
      <c r="F237" s="9">
        <f t="shared" si="19"/>
        <v>10000000</v>
      </c>
      <c r="G237" s="5">
        <f ca="1">_xlfn.NORM.INV(RAND(),AVERAGE(LB_Retail, UB_Retail),(UB_Retail-LB_Retail/3.29))</f>
        <v>0.15972006464470026</v>
      </c>
      <c r="H237" s="5">
        <f ca="1">_xlfn.NORM.INV(RAND(),AVERAGE(LB_Food, UB_Food),(UB_Food-LB_Food/3.29))</f>
        <v>-8.5153612862438666E-2</v>
      </c>
      <c r="I237" s="5">
        <f ca="1">_xlfn.NORM.INV(RAND(),AVERAGE(LB_Services, UB_Services),(UB_Services-LB_Services/3.29))</f>
        <v>0.19923119583121054</v>
      </c>
      <c r="J237" s="5">
        <f ca="1">_xlfn.NORM.INV(RAND(),AVERAGE(LB_Other, UB_Other),(UB_Other-LB_Other/3.29))</f>
        <v>5.4425402657443258E-5</v>
      </c>
      <c r="K237" s="13">
        <f t="shared" ca="1" si="20"/>
        <v>7538180.4201905522</v>
      </c>
      <c r="L237" s="13">
        <f t="shared" ca="1" si="21"/>
        <v>1143557.9839219518</v>
      </c>
      <c r="M237" s="13">
        <f t="shared" ca="1" si="22"/>
        <v>2548366.2911413223</v>
      </c>
      <c r="N237" s="13">
        <f t="shared" ca="1" si="23"/>
        <v>125006.8031753322</v>
      </c>
      <c r="O237" s="14">
        <f t="shared" ca="1" si="24"/>
        <v>11355111.498429159</v>
      </c>
    </row>
    <row r="238" spans="1:15" x14ac:dyDescent="0.2">
      <c r="A238">
        <v>236</v>
      </c>
      <c r="B238" s="9">
        <f>EOY_Retail</f>
        <v>6500000</v>
      </c>
      <c r="C238" s="9">
        <f>EOY_Food</f>
        <v>1250000</v>
      </c>
      <c r="D238" s="9">
        <f>EOY_Services</f>
        <v>2125000</v>
      </c>
      <c r="E238" s="9">
        <f>EOY_Other</f>
        <v>125000</v>
      </c>
      <c r="F238" s="9">
        <f t="shared" si="19"/>
        <v>10000000</v>
      </c>
      <c r="G238" s="5">
        <f ca="1">_xlfn.NORM.INV(RAND(),AVERAGE(LB_Retail, UB_Retail),(UB_Retail-LB_Retail/3.29))</f>
        <v>-7.3381671166823287E-2</v>
      </c>
      <c r="H238" s="5">
        <f ca="1">_xlfn.NORM.INV(RAND(),AVERAGE(LB_Food, UB_Food),(UB_Food-LB_Food/3.29))</f>
        <v>1.4540697760847713E-2</v>
      </c>
      <c r="I238" s="5">
        <f ca="1">_xlfn.NORM.INV(RAND(),AVERAGE(LB_Services, UB_Services),(UB_Services-LB_Services/3.29))</f>
        <v>1.4112449553224183E-2</v>
      </c>
      <c r="J238" s="5">
        <f ca="1">_xlfn.NORM.INV(RAND(),AVERAGE(LB_Other, UB_Other),(UB_Other-LB_Other/3.29))</f>
        <v>4.9328436906783076E-2</v>
      </c>
      <c r="K238" s="13">
        <f t="shared" ca="1" si="20"/>
        <v>6023019.1374156484</v>
      </c>
      <c r="L238" s="13">
        <f t="shared" ca="1" si="21"/>
        <v>1268175.8722010597</v>
      </c>
      <c r="M238" s="13">
        <f t="shared" ca="1" si="22"/>
        <v>2154988.9553006012</v>
      </c>
      <c r="N238" s="13">
        <f t="shared" ca="1" si="23"/>
        <v>131166.05461334786</v>
      </c>
      <c r="O238" s="14">
        <f t="shared" ca="1" si="24"/>
        <v>9577350.0195306577</v>
      </c>
    </row>
    <row r="239" spans="1:15" x14ac:dyDescent="0.2">
      <c r="A239">
        <v>237</v>
      </c>
      <c r="B239" s="9">
        <f>EOY_Retail</f>
        <v>6500000</v>
      </c>
      <c r="C239" s="9">
        <f>EOY_Food</f>
        <v>1250000</v>
      </c>
      <c r="D239" s="9">
        <f>EOY_Services</f>
        <v>2125000</v>
      </c>
      <c r="E239" s="9">
        <f>EOY_Other</f>
        <v>125000</v>
      </c>
      <c r="F239" s="9">
        <f t="shared" si="19"/>
        <v>10000000</v>
      </c>
      <c r="G239" s="5">
        <f ca="1">_xlfn.NORM.INV(RAND(),AVERAGE(LB_Retail, UB_Retail),(UB_Retail-LB_Retail/3.29))</f>
        <v>-7.8581610784360795E-2</v>
      </c>
      <c r="H239" s="5">
        <f ca="1">_xlfn.NORM.INV(RAND(),AVERAGE(LB_Food, UB_Food),(UB_Food-LB_Food/3.29))</f>
        <v>-6.6230331508449092E-2</v>
      </c>
      <c r="I239" s="5">
        <f ca="1">_xlfn.NORM.INV(RAND(),AVERAGE(LB_Services, UB_Services),(UB_Services-LB_Services/3.29))</f>
        <v>-8.1001576183479945E-3</v>
      </c>
      <c r="J239" s="5">
        <f ca="1">_xlfn.NORM.INV(RAND(),AVERAGE(LB_Other, UB_Other),(UB_Other-LB_Other/3.29))</f>
        <v>9.0872064526710455E-2</v>
      </c>
      <c r="K239" s="13">
        <f t="shared" ca="1" si="20"/>
        <v>5989219.5299016554</v>
      </c>
      <c r="L239" s="13">
        <f t="shared" ca="1" si="21"/>
        <v>1167212.0856144386</v>
      </c>
      <c r="M239" s="13">
        <f t="shared" ca="1" si="22"/>
        <v>2107787.1650610105</v>
      </c>
      <c r="N239" s="13">
        <f t="shared" ca="1" si="23"/>
        <v>136359.0080658388</v>
      </c>
      <c r="O239" s="14">
        <f t="shared" ca="1" si="24"/>
        <v>9400577.7886429429</v>
      </c>
    </row>
    <row r="240" spans="1:15" x14ac:dyDescent="0.2">
      <c r="A240">
        <v>238</v>
      </c>
      <c r="B240" s="9">
        <f>EOY_Retail</f>
        <v>6500000</v>
      </c>
      <c r="C240" s="9">
        <f>EOY_Food</f>
        <v>1250000</v>
      </c>
      <c r="D240" s="9">
        <f>EOY_Services</f>
        <v>2125000</v>
      </c>
      <c r="E240" s="9">
        <f>EOY_Other</f>
        <v>125000</v>
      </c>
      <c r="F240" s="9">
        <f t="shared" si="19"/>
        <v>10000000</v>
      </c>
      <c r="G240" s="5">
        <f ca="1">_xlfn.NORM.INV(RAND(),AVERAGE(LB_Retail, UB_Retail),(UB_Retail-LB_Retail/3.29))</f>
        <v>6.4691362078269962E-2</v>
      </c>
      <c r="H240" s="5">
        <f ca="1">_xlfn.NORM.INV(RAND(),AVERAGE(LB_Food, UB_Food),(UB_Food-LB_Food/3.29))</f>
        <v>-2.1358447315789154E-2</v>
      </c>
      <c r="I240" s="5">
        <f ca="1">_xlfn.NORM.INV(RAND(),AVERAGE(LB_Services, UB_Services),(UB_Services-LB_Services/3.29))</f>
        <v>-4.3088965461124569E-2</v>
      </c>
      <c r="J240" s="5">
        <f ca="1">_xlfn.NORM.INV(RAND(),AVERAGE(LB_Other, UB_Other),(UB_Other-LB_Other/3.29))</f>
        <v>-9.8546206382848223E-3</v>
      </c>
      <c r="K240" s="13">
        <f t="shared" ca="1" si="20"/>
        <v>6920493.8535087537</v>
      </c>
      <c r="L240" s="13">
        <f t="shared" ca="1" si="21"/>
        <v>1223301.9408552635</v>
      </c>
      <c r="M240" s="13">
        <f t="shared" ca="1" si="22"/>
        <v>2033435.9483951102</v>
      </c>
      <c r="N240" s="13">
        <f t="shared" ca="1" si="23"/>
        <v>123768.1724202144</v>
      </c>
      <c r="O240" s="14">
        <f t="shared" ca="1" si="24"/>
        <v>10300999.915179342</v>
      </c>
    </row>
    <row r="241" spans="1:15" x14ac:dyDescent="0.2">
      <c r="A241">
        <v>239</v>
      </c>
      <c r="B241" s="9">
        <f>EOY_Retail</f>
        <v>6500000</v>
      </c>
      <c r="C241" s="9">
        <f>EOY_Food</f>
        <v>1250000</v>
      </c>
      <c r="D241" s="9">
        <f>EOY_Services</f>
        <v>2125000</v>
      </c>
      <c r="E241" s="9">
        <f>EOY_Other</f>
        <v>125000</v>
      </c>
      <c r="F241" s="9">
        <f t="shared" si="19"/>
        <v>10000000</v>
      </c>
      <c r="G241" s="5">
        <f ca="1">_xlfn.NORM.INV(RAND(),AVERAGE(LB_Retail, UB_Retail),(UB_Retail-LB_Retail/3.29))</f>
        <v>2.6322704847422593E-2</v>
      </c>
      <c r="H241" s="5">
        <f ca="1">_xlfn.NORM.INV(RAND(),AVERAGE(LB_Food, UB_Food),(UB_Food-LB_Food/3.29))</f>
        <v>1.0063411780389001E-2</v>
      </c>
      <c r="I241" s="5">
        <f ca="1">_xlfn.NORM.INV(RAND(),AVERAGE(LB_Services, UB_Services),(UB_Services-LB_Services/3.29))</f>
        <v>-9.3468810882221198E-2</v>
      </c>
      <c r="J241" s="5">
        <f ca="1">_xlfn.NORM.INV(RAND(),AVERAGE(LB_Other, UB_Other),(UB_Other-LB_Other/3.29))</f>
        <v>0.24602119731482835</v>
      </c>
      <c r="K241" s="13">
        <f t="shared" ca="1" si="20"/>
        <v>6671097.5815082472</v>
      </c>
      <c r="L241" s="13">
        <f t="shared" ca="1" si="21"/>
        <v>1262579.2647254863</v>
      </c>
      <c r="M241" s="13">
        <f t="shared" ca="1" si="22"/>
        <v>1926378.7768752798</v>
      </c>
      <c r="N241" s="13">
        <f t="shared" ca="1" si="23"/>
        <v>155752.64966435355</v>
      </c>
      <c r="O241" s="14">
        <f t="shared" ca="1" si="24"/>
        <v>10015808.272773366</v>
      </c>
    </row>
    <row r="242" spans="1:15" x14ac:dyDescent="0.2">
      <c r="A242">
        <v>240</v>
      </c>
      <c r="B242" s="9">
        <f>EOY_Retail</f>
        <v>6500000</v>
      </c>
      <c r="C242" s="9">
        <f>EOY_Food</f>
        <v>1250000</v>
      </c>
      <c r="D242" s="9">
        <f>EOY_Services</f>
        <v>2125000</v>
      </c>
      <c r="E242" s="9">
        <f>EOY_Other</f>
        <v>125000</v>
      </c>
      <c r="F242" s="9">
        <f t="shared" si="19"/>
        <v>10000000</v>
      </c>
      <c r="G242" s="5">
        <f ca="1">_xlfn.NORM.INV(RAND(),AVERAGE(LB_Retail, UB_Retail),(UB_Retail-LB_Retail/3.29))</f>
        <v>0.19038472686084495</v>
      </c>
      <c r="H242" s="5">
        <f ca="1">_xlfn.NORM.INV(RAND(),AVERAGE(LB_Food, UB_Food),(UB_Food-LB_Food/3.29))</f>
        <v>-4.0288704934698528E-2</v>
      </c>
      <c r="I242" s="5">
        <f ca="1">_xlfn.NORM.INV(RAND(),AVERAGE(LB_Services, UB_Services),(UB_Services-LB_Services/3.29))</f>
        <v>-9.372275794887E-2</v>
      </c>
      <c r="J242" s="5">
        <f ca="1">_xlfn.NORM.INV(RAND(),AVERAGE(LB_Other, UB_Other),(UB_Other-LB_Other/3.29))</f>
        <v>5.4388829141811694E-2</v>
      </c>
      <c r="K242" s="13">
        <f t="shared" ca="1" si="20"/>
        <v>7737500.7245954918</v>
      </c>
      <c r="L242" s="13">
        <f t="shared" ca="1" si="21"/>
        <v>1199639.1188316268</v>
      </c>
      <c r="M242" s="13">
        <f t="shared" ca="1" si="22"/>
        <v>1925839.1393586514</v>
      </c>
      <c r="N242" s="13">
        <f t="shared" ca="1" si="23"/>
        <v>131798.60364272646</v>
      </c>
      <c r="O242" s="14">
        <f t="shared" ca="1" si="24"/>
        <v>10994777.586428495</v>
      </c>
    </row>
    <row r="243" spans="1:15" x14ac:dyDescent="0.2">
      <c r="A243">
        <v>241</v>
      </c>
      <c r="B243" s="9">
        <f>EOY_Retail</f>
        <v>6500000</v>
      </c>
      <c r="C243" s="9">
        <f>EOY_Food</f>
        <v>1250000</v>
      </c>
      <c r="D243" s="9">
        <f>EOY_Services</f>
        <v>2125000</v>
      </c>
      <c r="E243" s="9">
        <f>EOY_Other</f>
        <v>125000</v>
      </c>
      <c r="F243" s="9">
        <f t="shared" si="19"/>
        <v>10000000</v>
      </c>
      <c r="G243" s="5">
        <f ca="1">_xlfn.NORM.INV(RAND(),AVERAGE(LB_Retail, UB_Retail),(UB_Retail-LB_Retail/3.29))</f>
        <v>-1.9679228058709003E-2</v>
      </c>
      <c r="H243" s="5">
        <f ca="1">_xlfn.NORM.INV(RAND(),AVERAGE(LB_Food, UB_Food),(UB_Food-LB_Food/3.29))</f>
        <v>7.6422686618161338E-3</v>
      </c>
      <c r="I243" s="5">
        <f ca="1">_xlfn.NORM.INV(RAND(),AVERAGE(LB_Services, UB_Services),(UB_Services-LB_Services/3.29))</f>
        <v>1.3453871135791978E-2</v>
      </c>
      <c r="J243" s="5">
        <f ca="1">_xlfn.NORM.INV(RAND(),AVERAGE(LB_Other, UB_Other),(UB_Other-LB_Other/3.29))</f>
        <v>-3.0221350618843047E-2</v>
      </c>
      <c r="K243" s="13">
        <f t="shared" ca="1" si="20"/>
        <v>6372085.0176183917</v>
      </c>
      <c r="L243" s="13">
        <f t="shared" ca="1" si="21"/>
        <v>1259552.8358272701</v>
      </c>
      <c r="M243" s="13">
        <f t="shared" ca="1" si="22"/>
        <v>2153589.4761635577</v>
      </c>
      <c r="N243" s="13">
        <f t="shared" ca="1" si="23"/>
        <v>121222.33117264463</v>
      </c>
      <c r="O243" s="14">
        <f t="shared" ca="1" si="24"/>
        <v>9906449.6607818641</v>
      </c>
    </row>
    <row r="244" spans="1:15" x14ac:dyDescent="0.2">
      <c r="A244">
        <v>242</v>
      </c>
      <c r="B244" s="9">
        <f>EOY_Retail</f>
        <v>6500000</v>
      </c>
      <c r="C244" s="9">
        <f>EOY_Food</f>
        <v>1250000</v>
      </c>
      <c r="D244" s="9">
        <f>EOY_Services</f>
        <v>2125000</v>
      </c>
      <c r="E244" s="9">
        <f>EOY_Other</f>
        <v>125000</v>
      </c>
      <c r="F244" s="9">
        <f t="shared" si="19"/>
        <v>10000000</v>
      </c>
      <c r="G244" s="5">
        <f ca="1">_xlfn.NORM.INV(RAND(),AVERAGE(LB_Retail, UB_Retail),(UB_Retail-LB_Retail/3.29))</f>
        <v>-0.18498961547429266</v>
      </c>
      <c r="H244" s="5">
        <f ca="1">_xlfn.NORM.INV(RAND(),AVERAGE(LB_Food, UB_Food),(UB_Food-LB_Food/3.29))</f>
        <v>0.11997520065400788</v>
      </c>
      <c r="I244" s="5">
        <f ca="1">_xlfn.NORM.INV(RAND(),AVERAGE(LB_Services, UB_Services),(UB_Services-LB_Services/3.29))</f>
        <v>-0.13657433567515403</v>
      </c>
      <c r="J244" s="5">
        <f ca="1">_xlfn.NORM.INV(RAND(),AVERAGE(LB_Other, UB_Other),(UB_Other-LB_Other/3.29))</f>
        <v>-1.7065031079997843E-2</v>
      </c>
      <c r="K244" s="13">
        <f t="shared" ca="1" si="20"/>
        <v>5297567.4994170973</v>
      </c>
      <c r="L244" s="13">
        <f t="shared" ca="1" si="21"/>
        <v>1399969.0008175098</v>
      </c>
      <c r="M244" s="13">
        <f t="shared" ca="1" si="22"/>
        <v>1834779.5366902975</v>
      </c>
      <c r="N244" s="13">
        <f t="shared" ca="1" si="23"/>
        <v>122866.87111500028</v>
      </c>
      <c r="O244" s="14">
        <f t="shared" ca="1" si="24"/>
        <v>8655182.908039907</v>
      </c>
    </row>
    <row r="245" spans="1:15" x14ac:dyDescent="0.2">
      <c r="A245">
        <v>243</v>
      </c>
      <c r="B245" s="9">
        <f>EOY_Retail</f>
        <v>6500000</v>
      </c>
      <c r="C245" s="9">
        <f>EOY_Food</f>
        <v>1250000</v>
      </c>
      <c r="D245" s="9">
        <f>EOY_Services</f>
        <v>2125000</v>
      </c>
      <c r="E245" s="9">
        <f>EOY_Other</f>
        <v>125000</v>
      </c>
      <c r="F245" s="9">
        <f t="shared" si="19"/>
        <v>10000000</v>
      </c>
      <c r="G245" s="5">
        <f ca="1">_xlfn.NORM.INV(RAND(),AVERAGE(LB_Retail, UB_Retail),(UB_Retail-LB_Retail/3.29))</f>
        <v>0.21043099353216951</v>
      </c>
      <c r="H245" s="5">
        <f ca="1">_xlfn.NORM.INV(RAND(),AVERAGE(LB_Food, UB_Food),(UB_Food-LB_Food/3.29))</f>
        <v>0.24323151986838099</v>
      </c>
      <c r="I245" s="5">
        <f ca="1">_xlfn.NORM.INV(RAND(),AVERAGE(LB_Services, UB_Services),(UB_Services-LB_Services/3.29))</f>
        <v>-8.4072912331878774E-2</v>
      </c>
      <c r="J245" s="5">
        <f ca="1">_xlfn.NORM.INV(RAND(),AVERAGE(LB_Other, UB_Other),(UB_Other-LB_Other/3.29))</f>
        <v>-1.0424655224381685E-2</v>
      </c>
      <c r="K245" s="13">
        <f t="shared" ca="1" si="20"/>
        <v>7867801.4579591025</v>
      </c>
      <c r="L245" s="13">
        <f t="shared" ca="1" si="21"/>
        <v>1554039.3998354762</v>
      </c>
      <c r="M245" s="13">
        <f t="shared" ca="1" si="22"/>
        <v>1946345.0612947578</v>
      </c>
      <c r="N245" s="13">
        <f t="shared" ca="1" si="23"/>
        <v>123696.9180969523</v>
      </c>
      <c r="O245" s="14">
        <f t="shared" ca="1" si="24"/>
        <v>11491882.837186288</v>
      </c>
    </row>
    <row r="246" spans="1:15" x14ac:dyDescent="0.2">
      <c r="A246">
        <v>244</v>
      </c>
      <c r="B246" s="9">
        <f>EOY_Retail</f>
        <v>6500000</v>
      </c>
      <c r="C246" s="9">
        <f>EOY_Food</f>
        <v>1250000</v>
      </c>
      <c r="D246" s="9">
        <f>EOY_Services</f>
        <v>2125000</v>
      </c>
      <c r="E246" s="9">
        <f>EOY_Other</f>
        <v>125000</v>
      </c>
      <c r="F246" s="9">
        <f t="shared" si="19"/>
        <v>10000000</v>
      </c>
      <c r="G246" s="5">
        <f ca="1">_xlfn.NORM.INV(RAND(),AVERAGE(LB_Retail, UB_Retail),(UB_Retail-LB_Retail/3.29))</f>
        <v>1.1895688393945553E-2</v>
      </c>
      <c r="H246" s="5">
        <f ca="1">_xlfn.NORM.INV(RAND(),AVERAGE(LB_Food, UB_Food),(UB_Food-LB_Food/3.29))</f>
        <v>7.7061723084433986E-2</v>
      </c>
      <c r="I246" s="5">
        <f ca="1">_xlfn.NORM.INV(RAND(),AVERAGE(LB_Services, UB_Services),(UB_Services-LB_Services/3.29))</f>
        <v>5.106677964483488E-2</v>
      </c>
      <c r="J246" s="5">
        <f ca="1">_xlfn.NORM.INV(RAND(),AVERAGE(LB_Other, UB_Other),(UB_Other-LB_Other/3.29))</f>
        <v>1.3597538012759992E-2</v>
      </c>
      <c r="K246" s="13">
        <f t="shared" ca="1" si="20"/>
        <v>6577321.9745606463</v>
      </c>
      <c r="L246" s="13">
        <f t="shared" ca="1" si="21"/>
        <v>1346327.1538555424</v>
      </c>
      <c r="M246" s="13">
        <f t="shared" ca="1" si="22"/>
        <v>2233516.9067452741</v>
      </c>
      <c r="N246" s="13">
        <f t="shared" ca="1" si="23"/>
        <v>126699.692251595</v>
      </c>
      <c r="O246" s="14">
        <f t="shared" ca="1" si="24"/>
        <v>10283865.727413058</v>
      </c>
    </row>
    <row r="247" spans="1:15" x14ac:dyDescent="0.2">
      <c r="A247">
        <v>245</v>
      </c>
      <c r="B247" s="9">
        <f>EOY_Retail</f>
        <v>6500000</v>
      </c>
      <c r="C247" s="9">
        <f>EOY_Food</f>
        <v>1250000</v>
      </c>
      <c r="D247" s="9">
        <f>EOY_Services</f>
        <v>2125000</v>
      </c>
      <c r="E247" s="9">
        <f>EOY_Other</f>
        <v>125000</v>
      </c>
      <c r="F247" s="9">
        <f t="shared" si="19"/>
        <v>10000000</v>
      </c>
      <c r="G247" s="5">
        <f ca="1">_xlfn.NORM.INV(RAND(),AVERAGE(LB_Retail, UB_Retail),(UB_Retail-LB_Retail/3.29))</f>
        <v>-0.15059787259513591</v>
      </c>
      <c r="H247" s="5">
        <f ca="1">_xlfn.NORM.INV(RAND(),AVERAGE(LB_Food, UB_Food),(UB_Food-LB_Food/3.29))</f>
        <v>-4.4592025146565309E-2</v>
      </c>
      <c r="I247" s="5">
        <f ca="1">_xlfn.NORM.INV(RAND(),AVERAGE(LB_Services, UB_Services),(UB_Services-LB_Services/3.29))</f>
        <v>0.13806244534959167</v>
      </c>
      <c r="J247" s="5">
        <f ca="1">_xlfn.NORM.INV(RAND(),AVERAGE(LB_Other, UB_Other),(UB_Other-LB_Other/3.29))</f>
        <v>-1.8586167920508382E-2</v>
      </c>
      <c r="K247" s="13">
        <f t="shared" ca="1" si="20"/>
        <v>5521113.828131617</v>
      </c>
      <c r="L247" s="13">
        <f t="shared" ca="1" si="21"/>
        <v>1194259.9685667932</v>
      </c>
      <c r="M247" s="13">
        <f t="shared" ca="1" si="22"/>
        <v>2418382.6963678822</v>
      </c>
      <c r="N247" s="13">
        <f t="shared" ca="1" si="23"/>
        <v>122676.72900993645</v>
      </c>
      <c r="O247" s="14">
        <f t="shared" ca="1" si="24"/>
        <v>9256433.2220762279</v>
      </c>
    </row>
    <row r="248" spans="1:15" x14ac:dyDescent="0.2">
      <c r="A248">
        <v>246</v>
      </c>
      <c r="B248" s="9">
        <f>EOY_Retail</f>
        <v>6500000</v>
      </c>
      <c r="C248" s="9">
        <f>EOY_Food</f>
        <v>1250000</v>
      </c>
      <c r="D248" s="9">
        <f>EOY_Services</f>
        <v>2125000</v>
      </c>
      <c r="E248" s="9">
        <f>EOY_Other</f>
        <v>125000</v>
      </c>
      <c r="F248" s="9">
        <f t="shared" si="19"/>
        <v>10000000</v>
      </c>
      <c r="G248" s="5">
        <f ca="1">_xlfn.NORM.INV(RAND(),AVERAGE(LB_Retail, UB_Retail),(UB_Retail-LB_Retail/3.29))</f>
        <v>3.7997607920332271E-2</v>
      </c>
      <c r="H248" s="5">
        <f ca="1">_xlfn.NORM.INV(RAND(),AVERAGE(LB_Food, UB_Food),(UB_Food-LB_Food/3.29))</f>
        <v>7.5901156248034569E-3</v>
      </c>
      <c r="I248" s="5">
        <f ca="1">_xlfn.NORM.INV(RAND(),AVERAGE(LB_Services, UB_Services),(UB_Services-LB_Services/3.29))</f>
        <v>-9.8772699101514622E-2</v>
      </c>
      <c r="J248" s="5">
        <f ca="1">_xlfn.NORM.INV(RAND(),AVERAGE(LB_Other, UB_Other),(UB_Other-LB_Other/3.29))</f>
        <v>-9.1375742585674269E-3</v>
      </c>
      <c r="K248" s="13">
        <f t="shared" ca="1" si="20"/>
        <v>6746984.45148216</v>
      </c>
      <c r="L248" s="13">
        <f t="shared" ca="1" si="21"/>
        <v>1259487.6445310044</v>
      </c>
      <c r="M248" s="13">
        <f t="shared" ca="1" si="22"/>
        <v>1915108.0144092813</v>
      </c>
      <c r="N248" s="13">
        <f t="shared" ca="1" si="23"/>
        <v>123857.80321767907</v>
      </c>
      <c r="O248" s="14">
        <f t="shared" ca="1" si="24"/>
        <v>10045437.913640125</v>
      </c>
    </row>
    <row r="249" spans="1:15" x14ac:dyDescent="0.2">
      <c r="A249">
        <v>247</v>
      </c>
      <c r="B249" s="9">
        <f>EOY_Retail</f>
        <v>6500000</v>
      </c>
      <c r="C249" s="9">
        <f>EOY_Food</f>
        <v>1250000</v>
      </c>
      <c r="D249" s="9">
        <f>EOY_Services</f>
        <v>2125000</v>
      </c>
      <c r="E249" s="9">
        <f>EOY_Other</f>
        <v>125000</v>
      </c>
      <c r="F249" s="9">
        <f t="shared" si="19"/>
        <v>10000000</v>
      </c>
      <c r="G249" s="5">
        <f ca="1">_xlfn.NORM.INV(RAND(),AVERAGE(LB_Retail, UB_Retail),(UB_Retail-LB_Retail/3.29))</f>
        <v>-0.19445919894419761</v>
      </c>
      <c r="H249" s="5">
        <f ca="1">_xlfn.NORM.INV(RAND(),AVERAGE(LB_Food, UB_Food),(UB_Food-LB_Food/3.29))</f>
        <v>0.13179183857329305</v>
      </c>
      <c r="I249" s="5">
        <f ca="1">_xlfn.NORM.INV(RAND(),AVERAGE(LB_Services, UB_Services),(UB_Services-LB_Services/3.29))</f>
        <v>0.1228320084870598</v>
      </c>
      <c r="J249" s="5">
        <f ca="1">_xlfn.NORM.INV(RAND(),AVERAGE(LB_Other, UB_Other),(UB_Other-LB_Other/3.29))</f>
        <v>4.5439435636557973E-2</v>
      </c>
      <c r="K249" s="13">
        <f t="shared" ca="1" si="20"/>
        <v>5236015.206862716</v>
      </c>
      <c r="L249" s="13">
        <f t="shared" ca="1" si="21"/>
        <v>1414739.7982166163</v>
      </c>
      <c r="M249" s="13">
        <f t="shared" ca="1" si="22"/>
        <v>2386018.0180350021</v>
      </c>
      <c r="N249" s="13">
        <f t="shared" ca="1" si="23"/>
        <v>130679.92945456975</v>
      </c>
      <c r="O249" s="14">
        <f t="shared" ca="1" si="24"/>
        <v>9167452.9525689054</v>
      </c>
    </row>
    <row r="250" spans="1:15" x14ac:dyDescent="0.2">
      <c r="A250">
        <v>248</v>
      </c>
      <c r="B250" s="9">
        <f>EOY_Retail</f>
        <v>6500000</v>
      </c>
      <c r="C250" s="9">
        <f>EOY_Food</f>
        <v>1250000</v>
      </c>
      <c r="D250" s="9">
        <f>EOY_Services</f>
        <v>2125000</v>
      </c>
      <c r="E250" s="9">
        <f>EOY_Other</f>
        <v>125000</v>
      </c>
      <c r="F250" s="9">
        <f t="shared" si="19"/>
        <v>10000000</v>
      </c>
      <c r="G250" s="5">
        <f ca="1">_xlfn.NORM.INV(RAND(),AVERAGE(LB_Retail, UB_Retail),(UB_Retail-LB_Retail/3.29))</f>
        <v>-5.7517937790237138E-2</v>
      </c>
      <c r="H250" s="5">
        <f ca="1">_xlfn.NORM.INV(RAND(),AVERAGE(LB_Food, UB_Food),(UB_Food-LB_Food/3.29))</f>
        <v>-0.14876916971547008</v>
      </c>
      <c r="I250" s="5">
        <f ca="1">_xlfn.NORM.INV(RAND(),AVERAGE(LB_Services, UB_Services),(UB_Services-LB_Services/3.29))</f>
        <v>5.4358472656009113E-2</v>
      </c>
      <c r="J250" s="5">
        <f ca="1">_xlfn.NORM.INV(RAND(),AVERAGE(LB_Other, UB_Other),(UB_Other-LB_Other/3.29))</f>
        <v>0.1819250653488752</v>
      </c>
      <c r="K250" s="13">
        <f t="shared" ca="1" si="20"/>
        <v>6126133.404363458</v>
      </c>
      <c r="L250" s="13">
        <f t="shared" ca="1" si="21"/>
        <v>1064038.5378556624</v>
      </c>
      <c r="M250" s="13">
        <f t="shared" ca="1" si="22"/>
        <v>2240511.7543940195</v>
      </c>
      <c r="N250" s="13">
        <f t="shared" ca="1" si="23"/>
        <v>147740.63316860941</v>
      </c>
      <c r="O250" s="14">
        <f t="shared" ca="1" si="24"/>
        <v>9578424.3297817502</v>
      </c>
    </row>
    <row r="251" spans="1:15" x14ac:dyDescent="0.2">
      <c r="A251">
        <v>249</v>
      </c>
      <c r="B251" s="9">
        <f>EOY_Retail</f>
        <v>6500000</v>
      </c>
      <c r="C251" s="9">
        <f>EOY_Food</f>
        <v>1250000</v>
      </c>
      <c r="D251" s="9">
        <f>EOY_Services</f>
        <v>2125000</v>
      </c>
      <c r="E251" s="9">
        <f>EOY_Other</f>
        <v>125000</v>
      </c>
      <c r="F251" s="9">
        <f t="shared" si="19"/>
        <v>10000000</v>
      </c>
      <c r="G251" s="5">
        <f ca="1">_xlfn.NORM.INV(RAND(),AVERAGE(LB_Retail, UB_Retail),(UB_Retail-LB_Retail/3.29))</f>
        <v>0.14022656190367341</v>
      </c>
      <c r="H251" s="5">
        <f ca="1">_xlfn.NORM.INV(RAND(),AVERAGE(LB_Food, UB_Food),(UB_Food-LB_Food/3.29))</f>
        <v>-6.0467796655865512E-2</v>
      </c>
      <c r="I251" s="5">
        <f ca="1">_xlfn.NORM.INV(RAND(),AVERAGE(LB_Services, UB_Services),(UB_Services-LB_Services/3.29))</f>
        <v>0.1608606864044381</v>
      </c>
      <c r="J251" s="5">
        <f ca="1">_xlfn.NORM.INV(RAND(),AVERAGE(LB_Other, UB_Other),(UB_Other-LB_Other/3.29))</f>
        <v>-8.6516681524445402E-2</v>
      </c>
      <c r="K251" s="13">
        <f t="shared" ca="1" si="20"/>
        <v>7411472.6523738764</v>
      </c>
      <c r="L251" s="13">
        <f t="shared" ca="1" si="21"/>
        <v>1174415.254180168</v>
      </c>
      <c r="M251" s="13">
        <f t="shared" ca="1" si="22"/>
        <v>2466828.9586094311</v>
      </c>
      <c r="N251" s="13">
        <f t="shared" ca="1" si="23"/>
        <v>114185.41480944434</v>
      </c>
      <c r="O251" s="14">
        <f t="shared" ca="1" si="24"/>
        <v>11166902.27997292</v>
      </c>
    </row>
    <row r="252" spans="1:15" x14ac:dyDescent="0.2">
      <c r="A252">
        <v>250</v>
      </c>
      <c r="B252" s="9">
        <f>EOY_Retail</f>
        <v>6500000</v>
      </c>
      <c r="C252" s="9">
        <f>EOY_Food</f>
        <v>1250000</v>
      </c>
      <c r="D252" s="9">
        <f>EOY_Services</f>
        <v>2125000</v>
      </c>
      <c r="E252" s="9">
        <f>EOY_Other</f>
        <v>125000</v>
      </c>
      <c r="F252" s="9">
        <f t="shared" si="19"/>
        <v>10000000</v>
      </c>
      <c r="G252" s="5">
        <f ca="1">_xlfn.NORM.INV(RAND(),AVERAGE(LB_Retail, UB_Retail),(UB_Retail-LB_Retail/3.29))</f>
        <v>-0.16266204152550059</v>
      </c>
      <c r="H252" s="5">
        <f ca="1">_xlfn.NORM.INV(RAND(),AVERAGE(LB_Food, UB_Food),(UB_Food-LB_Food/3.29))</f>
        <v>-3.1429354215754032E-2</v>
      </c>
      <c r="I252" s="5">
        <f ca="1">_xlfn.NORM.INV(RAND(),AVERAGE(LB_Services, UB_Services),(UB_Services-LB_Services/3.29))</f>
        <v>4.7630505392476E-2</v>
      </c>
      <c r="J252" s="5">
        <f ca="1">_xlfn.NORM.INV(RAND(),AVERAGE(LB_Other, UB_Other),(UB_Other-LB_Other/3.29))</f>
        <v>0.1546677036159701</v>
      </c>
      <c r="K252" s="13">
        <f t="shared" ca="1" si="20"/>
        <v>5442696.730084246</v>
      </c>
      <c r="L252" s="13">
        <f t="shared" ca="1" si="21"/>
        <v>1210713.3072303075</v>
      </c>
      <c r="M252" s="13">
        <f t="shared" ca="1" si="22"/>
        <v>2226214.8239590116</v>
      </c>
      <c r="N252" s="13">
        <f t="shared" ca="1" si="23"/>
        <v>144333.46295199625</v>
      </c>
      <c r="O252" s="14">
        <f t="shared" ca="1" si="24"/>
        <v>9023958.3242255598</v>
      </c>
    </row>
    <row r="253" spans="1:15" x14ac:dyDescent="0.2">
      <c r="A253">
        <v>251</v>
      </c>
      <c r="B253" s="9">
        <f>EOY_Retail</f>
        <v>6500000</v>
      </c>
      <c r="C253" s="9">
        <f>EOY_Food</f>
        <v>1250000</v>
      </c>
      <c r="D253" s="9">
        <f>EOY_Services</f>
        <v>2125000</v>
      </c>
      <c r="E253" s="9">
        <f>EOY_Other</f>
        <v>125000</v>
      </c>
      <c r="F253" s="9">
        <f t="shared" si="19"/>
        <v>10000000</v>
      </c>
      <c r="G253" s="5">
        <f ca="1">_xlfn.NORM.INV(RAND(),AVERAGE(LB_Retail, UB_Retail),(UB_Retail-LB_Retail/3.29))</f>
        <v>-0.11334200299731401</v>
      </c>
      <c r="H253" s="5">
        <f ca="1">_xlfn.NORM.INV(RAND(),AVERAGE(LB_Food, UB_Food),(UB_Food-LB_Food/3.29))</f>
        <v>-0.1145214659768298</v>
      </c>
      <c r="I253" s="5">
        <f ca="1">_xlfn.NORM.INV(RAND(),AVERAGE(LB_Services, UB_Services),(UB_Services-LB_Services/3.29))</f>
        <v>0.19238849330471672</v>
      </c>
      <c r="J253" s="5">
        <f ca="1">_xlfn.NORM.INV(RAND(),AVERAGE(LB_Other, UB_Other),(UB_Other-LB_Other/3.29))</f>
        <v>-3.5644664296756917E-2</v>
      </c>
      <c r="K253" s="13">
        <f t="shared" ca="1" si="20"/>
        <v>5763276.9805174591</v>
      </c>
      <c r="L253" s="13">
        <f t="shared" ca="1" si="21"/>
        <v>1106848.1675289627</v>
      </c>
      <c r="M253" s="13">
        <f t="shared" ca="1" si="22"/>
        <v>2533825.5482725226</v>
      </c>
      <c r="N253" s="13">
        <f t="shared" ca="1" si="23"/>
        <v>120544.41696290538</v>
      </c>
      <c r="O253" s="14">
        <f t="shared" ca="1" si="24"/>
        <v>9524495.1132818498</v>
      </c>
    </row>
    <row r="254" spans="1:15" x14ac:dyDescent="0.2">
      <c r="A254">
        <v>252</v>
      </c>
      <c r="B254" s="9">
        <f>EOY_Retail</f>
        <v>6500000</v>
      </c>
      <c r="C254" s="9">
        <f>EOY_Food</f>
        <v>1250000</v>
      </c>
      <c r="D254" s="9">
        <f>EOY_Services</f>
        <v>2125000</v>
      </c>
      <c r="E254" s="9">
        <f>EOY_Other</f>
        <v>125000</v>
      </c>
      <c r="F254" s="9">
        <f t="shared" si="19"/>
        <v>10000000</v>
      </c>
      <c r="G254" s="5">
        <f ca="1">_xlfn.NORM.INV(RAND(),AVERAGE(LB_Retail, UB_Retail),(UB_Retail-LB_Retail/3.29))</f>
        <v>5.0088623981514827E-2</v>
      </c>
      <c r="H254" s="5">
        <f ca="1">_xlfn.NORM.INV(RAND(),AVERAGE(LB_Food, UB_Food),(UB_Food-LB_Food/3.29))</f>
        <v>3.0188686643724653E-2</v>
      </c>
      <c r="I254" s="5">
        <f ca="1">_xlfn.NORM.INV(RAND(),AVERAGE(LB_Services, UB_Services),(UB_Services-LB_Services/3.29))</f>
        <v>7.1661482501987644E-2</v>
      </c>
      <c r="J254" s="5">
        <f ca="1">_xlfn.NORM.INV(RAND(),AVERAGE(LB_Other, UB_Other),(UB_Other-LB_Other/3.29))</f>
        <v>-0.15397324942887355</v>
      </c>
      <c r="K254" s="13">
        <f t="shared" ca="1" si="20"/>
        <v>6825576.0558798462</v>
      </c>
      <c r="L254" s="13">
        <f t="shared" ca="1" si="21"/>
        <v>1287735.8583046559</v>
      </c>
      <c r="M254" s="13">
        <f t="shared" ca="1" si="22"/>
        <v>2277280.6503167236</v>
      </c>
      <c r="N254" s="13">
        <f t="shared" ca="1" si="23"/>
        <v>105753.34382139081</v>
      </c>
      <c r="O254" s="14">
        <f t="shared" ca="1" si="24"/>
        <v>10496345.908322617</v>
      </c>
    </row>
    <row r="255" spans="1:15" x14ac:dyDescent="0.2">
      <c r="A255">
        <v>253</v>
      </c>
      <c r="B255" s="9">
        <f>EOY_Retail</f>
        <v>6500000</v>
      </c>
      <c r="C255" s="9">
        <f>EOY_Food</f>
        <v>1250000</v>
      </c>
      <c r="D255" s="9">
        <f>EOY_Services</f>
        <v>2125000</v>
      </c>
      <c r="E255" s="9">
        <f>EOY_Other</f>
        <v>125000</v>
      </c>
      <c r="F255" s="9">
        <f t="shared" si="19"/>
        <v>10000000</v>
      </c>
      <c r="G255" s="5">
        <f ca="1">_xlfn.NORM.INV(RAND(),AVERAGE(LB_Retail, UB_Retail),(UB_Retail-LB_Retail/3.29))</f>
        <v>8.9503958622820706E-2</v>
      </c>
      <c r="H255" s="5">
        <f ca="1">_xlfn.NORM.INV(RAND(),AVERAGE(LB_Food, UB_Food),(UB_Food-LB_Food/3.29))</f>
        <v>0.10452635172326538</v>
      </c>
      <c r="I255" s="5">
        <f ca="1">_xlfn.NORM.INV(RAND(),AVERAGE(LB_Services, UB_Services),(UB_Services-LB_Services/3.29))</f>
        <v>-4.5141252922573545E-2</v>
      </c>
      <c r="J255" s="5">
        <f ca="1">_xlfn.NORM.INV(RAND(),AVERAGE(LB_Other, UB_Other),(UB_Other-LB_Other/3.29))</f>
        <v>5.3838270000980647E-3</v>
      </c>
      <c r="K255" s="13">
        <f t="shared" ca="1" si="20"/>
        <v>7081775.7310483353</v>
      </c>
      <c r="L255" s="13">
        <f t="shared" ca="1" si="21"/>
        <v>1380657.9396540816</v>
      </c>
      <c r="M255" s="13">
        <f t="shared" ca="1" si="22"/>
        <v>2029074.8375395313</v>
      </c>
      <c r="N255" s="13">
        <f t="shared" ca="1" si="23"/>
        <v>125672.97837501226</v>
      </c>
      <c r="O255" s="14">
        <f t="shared" ca="1" si="24"/>
        <v>10617181.48661696</v>
      </c>
    </row>
    <row r="256" spans="1:15" x14ac:dyDescent="0.2">
      <c r="A256">
        <v>254</v>
      </c>
      <c r="B256" s="9">
        <f>EOY_Retail</f>
        <v>6500000</v>
      </c>
      <c r="C256" s="9">
        <f>EOY_Food</f>
        <v>1250000</v>
      </c>
      <c r="D256" s="9">
        <f>EOY_Services</f>
        <v>2125000</v>
      </c>
      <c r="E256" s="9">
        <f>EOY_Other</f>
        <v>125000</v>
      </c>
      <c r="F256" s="9">
        <f t="shared" si="19"/>
        <v>10000000</v>
      </c>
      <c r="G256" s="5">
        <f ca="1">_xlfn.NORM.INV(RAND(),AVERAGE(LB_Retail, UB_Retail),(UB_Retail-LB_Retail/3.29))</f>
        <v>0.10821506293394237</v>
      </c>
      <c r="H256" s="5">
        <f ca="1">_xlfn.NORM.INV(RAND(),AVERAGE(LB_Food, UB_Food),(UB_Food-LB_Food/3.29))</f>
        <v>0.10302470548091319</v>
      </c>
      <c r="I256" s="5">
        <f ca="1">_xlfn.NORM.INV(RAND(),AVERAGE(LB_Services, UB_Services),(UB_Services-LB_Services/3.29))</f>
        <v>3.8343680779773695E-2</v>
      </c>
      <c r="J256" s="5">
        <f ca="1">_xlfn.NORM.INV(RAND(),AVERAGE(LB_Other, UB_Other),(UB_Other-LB_Other/3.29))</f>
        <v>0.15638718678932925</v>
      </c>
      <c r="K256" s="13">
        <f t="shared" ca="1" si="20"/>
        <v>7203397.9090706259</v>
      </c>
      <c r="L256" s="13">
        <f t="shared" ca="1" si="21"/>
        <v>1378780.8818511416</v>
      </c>
      <c r="M256" s="13">
        <f t="shared" ca="1" si="22"/>
        <v>2206480.3216570192</v>
      </c>
      <c r="N256" s="13">
        <f t="shared" ca="1" si="23"/>
        <v>144548.39834866615</v>
      </c>
      <c r="O256" s="14">
        <f t="shared" ca="1" si="24"/>
        <v>10933207.510927454</v>
      </c>
    </row>
    <row r="257" spans="1:15" x14ac:dyDescent="0.2">
      <c r="A257">
        <v>255</v>
      </c>
      <c r="B257" s="9">
        <f>EOY_Retail</f>
        <v>6500000</v>
      </c>
      <c r="C257" s="9">
        <f>EOY_Food</f>
        <v>1250000</v>
      </c>
      <c r="D257" s="9">
        <f>EOY_Services</f>
        <v>2125000</v>
      </c>
      <c r="E257" s="9">
        <f>EOY_Other</f>
        <v>125000</v>
      </c>
      <c r="F257" s="9">
        <f t="shared" si="19"/>
        <v>10000000</v>
      </c>
      <c r="G257" s="5">
        <f ca="1">_xlfn.NORM.INV(RAND(),AVERAGE(LB_Retail, UB_Retail),(UB_Retail-LB_Retail/3.29))</f>
        <v>7.4767327647575307E-2</v>
      </c>
      <c r="H257" s="5">
        <f ca="1">_xlfn.NORM.INV(RAND(),AVERAGE(LB_Food, UB_Food),(UB_Food-LB_Food/3.29))</f>
        <v>4.7319261654597156E-2</v>
      </c>
      <c r="I257" s="5">
        <f ca="1">_xlfn.NORM.INV(RAND(),AVERAGE(LB_Services, UB_Services),(UB_Services-LB_Services/3.29))</f>
        <v>8.857725304431599E-2</v>
      </c>
      <c r="J257" s="5">
        <f ca="1">_xlfn.NORM.INV(RAND(),AVERAGE(LB_Other, UB_Other),(UB_Other-LB_Other/3.29))</f>
        <v>-2.9635350683889273E-2</v>
      </c>
      <c r="K257" s="13">
        <f t="shared" ca="1" si="20"/>
        <v>6985987.62970924</v>
      </c>
      <c r="L257" s="13">
        <f t="shared" ca="1" si="21"/>
        <v>1309149.0770682464</v>
      </c>
      <c r="M257" s="13">
        <f t="shared" ca="1" si="22"/>
        <v>2313226.6627191715</v>
      </c>
      <c r="N257" s="13">
        <f t="shared" ca="1" si="23"/>
        <v>121295.58116451385</v>
      </c>
      <c r="O257" s="14">
        <f t="shared" ca="1" si="24"/>
        <v>10729658.950661173</v>
      </c>
    </row>
    <row r="258" spans="1:15" x14ac:dyDescent="0.2">
      <c r="A258">
        <v>256</v>
      </c>
      <c r="B258" s="9">
        <f>EOY_Retail</f>
        <v>6500000</v>
      </c>
      <c r="C258" s="9">
        <f>EOY_Food</f>
        <v>1250000</v>
      </c>
      <c r="D258" s="9">
        <f>EOY_Services</f>
        <v>2125000</v>
      </c>
      <c r="E258" s="9">
        <f>EOY_Other</f>
        <v>125000</v>
      </c>
      <c r="F258" s="9">
        <f t="shared" si="19"/>
        <v>10000000</v>
      </c>
      <c r="G258" s="5">
        <f ca="1">_xlfn.NORM.INV(RAND(),AVERAGE(LB_Retail, UB_Retail),(UB_Retail-LB_Retail/3.29))</f>
        <v>-8.5655755133300426E-2</v>
      </c>
      <c r="H258" s="5">
        <f ca="1">_xlfn.NORM.INV(RAND(),AVERAGE(LB_Food, UB_Food),(UB_Food-LB_Food/3.29))</f>
        <v>-8.6495474069470724E-2</v>
      </c>
      <c r="I258" s="5">
        <f ca="1">_xlfn.NORM.INV(RAND(),AVERAGE(LB_Services, UB_Services),(UB_Services-LB_Services/3.29))</f>
        <v>-0.13770602075869992</v>
      </c>
      <c r="J258" s="5">
        <f ca="1">_xlfn.NORM.INV(RAND(),AVERAGE(LB_Other, UB_Other),(UB_Other-LB_Other/3.29))</f>
        <v>1.4666228220632467E-2</v>
      </c>
      <c r="K258" s="13">
        <f t="shared" ca="1" si="20"/>
        <v>5943237.591633548</v>
      </c>
      <c r="L258" s="13">
        <f t="shared" ca="1" si="21"/>
        <v>1141880.6574131616</v>
      </c>
      <c r="M258" s="13">
        <f t="shared" ca="1" si="22"/>
        <v>1832374.7058877626</v>
      </c>
      <c r="N258" s="13">
        <f t="shared" ca="1" si="23"/>
        <v>126833.27852757905</v>
      </c>
      <c r="O258" s="14">
        <f t="shared" ca="1" si="24"/>
        <v>9044326.2334620506</v>
      </c>
    </row>
    <row r="259" spans="1:15" x14ac:dyDescent="0.2">
      <c r="A259">
        <v>257</v>
      </c>
      <c r="B259" s="9">
        <f>EOY_Retail</f>
        <v>6500000</v>
      </c>
      <c r="C259" s="9">
        <f>EOY_Food</f>
        <v>1250000</v>
      </c>
      <c r="D259" s="9">
        <f>EOY_Services</f>
        <v>2125000</v>
      </c>
      <c r="E259" s="9">
        <f>EOY_Other</f>
        <v>125000</v>
      </c>
      <c r="F259" s="9">
        <f t="shared" si="19"/>
        <v>10000000</v>
      </c>
      <c r="G259" s="5">
        <f ca="1">_xlfn.NORM.INV(RAND(),AVERAGE(LB_Retail, UB_Retail),(UB_Retail-LB_Retail/3.29))</f>
        <v>-9.5369040731312943E-2</v>
      </c>
      <c r="H259" s="5">
        <f ca="1">_xlfn.NORM.INV(RAND(),AVERAGE(LB_Food, UB_Food),(UB_Food-LB_Food/3.29))</f>
        <v>-0.10007955488840817</v>
      </c>
      <c r="I259" s="5">
        <f ca="1">_xlfn.NORM.INV(RAND(),AVERAGE(LB_Services, UB_Services),(UB_Services-LB_Services/3.29))</f>
        <v>-0.12828480827514477</v>
      </c>
      <c r="J259" s="5">
        <f ca="1">_xlfn.NORM.INV(RAND(),AVERAGE(LB_Other, UB_Other),(UB_Other-LB_Other/3.29))</f>
        <v>9.6348935980817868E-2</v>
      </c>
      <c r="K259" s="13">
        <f t="shared" ca="1" si="20"/>
        <v>5880101.2352464665</v>
      </c>
      <c r="L259" s="13">
        <f t="shared" ca="1" si="21"/>
        <v>1124900.5563894899</v>
      </c>
      <c r="M259" s="13">
        <f t="shared" ca="1" si="22"/>
        <v>1852394.7824153174</v>
      </c>
      <c r="N259" s="13">
        <f t="shared" ca="1" si="23"/>
        <v>137043.61699760222</v>
      </c>
      <c r="O259" s="14">
        <f t="shared" ca="1" si="24"/>
        <v>8994440.1910488755</v>
      </c>
    </row>
    <row r="260" spans="1:15" x14ac:dyDescent="0.2">
      <c r="A260">
        <v>258</v>
      </c>
      <c r="B260" s="9">
        <f>EOY_Retail</f>
        <v>6500000</v>
      </c>
      <c r="C260" s="9">
        <f>EOY_Food</f>
        <v>1250000</v>
      </c>
      <c r="D260" s="9">
        <f>EOY_Services</f>
        <v>2125000</v>
      </c>
      <c r="E260" s="9">
        <f>EOY_Other</f>
        <v>125000</v>
      </c>
      <c r="F260" s="9">
        <f t="shared" ref="F260:F323" si="25">SUM(B260:E260)</f>
        <v>10000000</v>
      </c>
      <c r="G260" s="5">
        <f ca="1">_xlfn.NORM.INV(RAND(),AVERAGE(LB_Retail, UB_Retail),(UB_Retail-LB_Retail/3.29))</f>
        <v>0.14879469307338133</v>
      </c>
      <c r="H260" s="5">
        <f ca="1">_xlfn.NORM.INV(RAND(),AVERAGE(LB_Food, UB_Food),(UB_Food-LB_Food/3.29))</f>
        <v>1.2647640880174876E-2</v>
      </c>
      <c r="I260" s="5">
        <f ca="1">_xlfn.NORM.INV(RAND(),AVERAGE(LB_Services, UB_Services),(UB_Services-LB_Services/3.29))</f>
        <v>-0.14401254631536736</v>
      </c>
      <c r="J260" s="5">
        <f ca="1">_xlfn.NORM.INV(RAND(),AVERAGE(LB_Other, UB_Other),(UB_Other-LB_Other/3.29))</f>
        <v>-9.8156570740521115E-2</v>
      </c>
      <c r="K260" s="13">
        <f t="shared" ref="K260:K323" ca="1" si="26">B260*(1+G260)</f>
        <v>7467165.5049769795</v>
      </c>
      <c r="L260" s="13">
        <f t="shared" ref="L260:L323" ca="1" si="27">C260*(1+H260)</f>
        <v>1265809.5511002184</v>
      </c>
      <c r="M260" s="13">
        <f t="shared" ref="M260:M323" ca="1" si="28">D260*(1+I260)</f>
        <v>1818973.3390798443</v>
      </c>
      <c r="N260" s="13">
        <f t="shared" ref="N260:N323" ca="1" si="29">E260*(1+J260)</f>
        <v>112730.42865743487</v>
      </c>
      <c r="O260" s="14">
        <f t="shared" ref="O260:O323" ca="1" si="30">SUM(K260:N260)</f>
        <v>10664678.823814476</v>
      </c>
    </row>
    <row r="261" spans="1:15" x14ac:dyDescent="0.2">
      <c r="A261">
        <v>259</v>
      </c>
      <c r="B261" s="9">
        <f>EOY_Retail</f>
        <v>6500000</v>
      </c>
      <c r="C261" s="9">
        <f>EOY_Food</f>
        <v>1250000</v>
      </c>
      <c r="D261" s="9">
        <f>EOY_Services</f>
        <v>2125000</v>
      </c>
      <c r="E261" s="9">
        <f>EOY_Other</f>
        <v>125000</v>
      </c>
      <c r="F261" s="9">
        <f t="shared" si="25"/>
        <v>10000000</v>
      </c>
      <c r="G261" s="5">
        <f ca="1">_xlfn.NORM.INV(RAND(),AVERAGE(LB_Retail, UB_Retail),(UB_Retail-LB_Retail/3.29))</f>
        <v>-0.11767065621196515</v>
      </c>
      <c r="H261" s="5">
        <f ca="1">_xlfn.NORM.INV(RAND(),AVERAGE(LB_Food, UB_Food),(UB_Food-LB_Food/3.29))</f>
        <v>-2.7131087789400973E-2</v>
      </c>
      <c r="I261" s="5">
        <f ca="1">_xlfn.NORM.INV(RAND(),AVERAGE(LB_Services, UB_Services),(UB_Services-LB_Services/3.29))</f>
        <v>5.1978381564302817E-2</v>
      </c>
      <c r="J261" s="5">
        <f ca="1">_xlfn.NORM.INV(RAND(),AVERAGE(LB_Other, UB_Other),(UB_Other-LB_Other/3.29))</f>
        <v>-2.3025185513303719E-2</v>
      </c>
      <c r="K261" s="13">
        <f t="shared" ca="1" si="26"/>
        <v>5735140.7346222261</v>
      </c>
      <c r="L261" s="13">
        <f t="shared" ca="1" si="27"/>
        <v>1216086.1402632487</v>
      </c>
      <c r="M261" s="13">
        <f t="shared" ca="1" si="28"/>
        <v>2235454.0608241437</v>
      </c>
      <c r="N261" s="13">
        <f t="shared" ca="1" si="29"/>
        <v>122121.85181083703</v>
      </c>
      <c r="O261" s="14">
        <f t="shared" ca="1" si="30"/>
        <v>9308802.7875204552</v>
      </c>
    </row>
    <row r="262" spans="1:15" x14ac:dyDescent="0.2">
      <c r="A262">
        <v>260</v>
      </c>
      <c r="B262" s="9">
        <f>EOY_Retail</f>
        <v>6500000</v>
      </c>
      <c r="C262" s="9">
        <f>EOY_Food</f>
        <v>1250000</v>
      </c>
      <c r="D262" s="9">
        <f>EOY_Services</f>
        <v>2125000</v>
      </c>
      <c r="E262" s="9">
        <f>EOY_Other</f>
        <v>125000</v>
      </c>
      <c r="F262" s="9">
        <f t="shared" si="25"/>
        <v>10000000</v>
      </c>
      <c r="G262" s="5">
        <f ca="1">_xlfn.NORM.INV(RAND(),AVERAGE(LB_Retail, UB_Retail),(UB_Retail-LB_Retail/3.29))</f>
        <v>-0.12306970915657572</v>
      </c>
      <c r="H262" s="5">
        <f ca="1">_xlfn.NORM.INV(RAND(),AVERAGE(LB_Food, UB_Food),(UB_Food-LB_Food/3.29))</f>
        <v>-1.1684118945474907E-2</v>
      </c>
      <c r="I262" s="5">
        <f ca="1">_xlfn.NORM.INV(RAND(),AVERAGE(LB_Services, UB_Services),(UB_Services-LB_Services/3.29))</f>
        <v>0.13235552663577801</v>
      </c>
      <c r="J262" s="5">
        <f ca="1">_xlfn.NORM.INV(RAND(),AVERAGE(LB_Other, UB_Other),(UB_Other-LB_Other/3.29))</f>
        <v>5.6968119374439102E-2</v>
      </c>
      <c r="K262" s="13">
        <f t="shared" ca="1" si="26"/>
        <v>5700046.8904822571</v>
      </c>
      <c r="L262" s="13">
        <f t="shared" ca="1" si="27"/>
        <v>1235394.8513181563</v>
      </c>
      <c r="M262" s="13">
        <f t="shared" ca="1" si="28"/>
        <v>2406255.4941010284</v>
      </c>
      <c r="N262" s="13">
        <f t="shared" ca="1" si="29"/>
        <v>132121.01492180489</v>
      </c>
      <c r="O262" s="14">
        <f t="shared" ca="1" si="30"/>
        <v>9473818.2508232463</v>
      </c>
    </row>
    <row r="263" spans="1:15" x14ac:dyDescent="0.2">
      <c r="A263">
        <v>261</v>
      </c>
      <c r="B263" s="9">
        <f>EOY_Retail</f>
        <v>6500000</v>
      </c>
      <c r="C263" s="9">
        <f>EOY_Food</f>
        <v>1250000</v>
      </c>
      <c r="D263" s="9">
        <f>EOY_Services</f>
        <v>2125000</v>
      </c>
      <c r="E263" s="9">
        <f>EOY_Other</f>
        <v>125000</v>
      </c>
      <c r="F263" s="9">
        <f t="shared" si="25"/>
        <v>10000000</v>
      </c>
      <c r="G263" s="5">
        <f ca="1">_xlfn.NORM.INV(RAND(),AVERAGE(LB_Retail, UB_Retail),(UB_Retail-LB_Retail/3.29))</f>
        <v>-0.15128605485847027</v>
      </c>
      <c r="H263" s="5">
        <f ca="1">_xlfn.NORM.INV(RAND(),AVERAGE(LB_Food, UB_Food),(UB_Food-LB_Food/3.29))</f>
        <v>4.5408412816467819E-2</v>
      </c>
      <c r="I263" s="5">
        <f ca="1">_xlfn.NORM.INV(RAND(),AVERAGE(LB_Services, UB_Services),(UB_Services-LB_Services/3.29))</f>
        <v>-8.0591381763996661E-2</v>
      </c>
      <c r="J263" s="5">
        <f ca="1">_xlfn.NORM.INV(RAND(),AVERAGE(LB_Other, UB_Other),(UB_Other-LB_Other/3.29))</f>
        <v>-0.14437646576305965</v>
      </c>
      <c r="K263" s="13">
        <f t="shared" ca="1" si="26"/>
        <v>5516640.6434199437</v>
      </c>
      <c r="L263" s="13">
        <f t="shared" ca="1" si="27"/>
        <v>1306760.5160205849</v>
      </c>
      <c r="M263" s="13">
        <f t="shared" ca="1" si="28"/>
        <v>1953743.3137515071</v>
      </c>
      <c r="N263" s="13">
        <f t="shared" ca="1" si="29"/>
        <v>106952.94177961754</v>
      </c>
      <c r="O263" s="14">
        <f t="shared" ca="1" si="30"/>
        <v>8884097.4149716534</v>
      </c>
    </row>
    <row r="264" spans="1:15" x14ac:dyDescent="0.2">
      <c r="A264">
        <v>262</v>
      </c>
      <c r="B264" s="9">
        <f>EOY_Retail</f>
        <v>6500000</v>
      </c>
      <c r="C264" s="9">
        <f>EOY_Food</f>
        <v>1250000</v>
      </c>
      <c r="D264" s="9">
        <f>EOY_Services</f>
        <v>2125000</v>
      </c>
      <c r="E264" s="9">
        <f>EOY_Other</f>
        <v>125000</v>
      </c>
      <c r="F264" s="9">
        <f t="shared" si="25"/>
        <v>10000000</v>
      </c>
      <c r="G264" s="5">
        <f ca="1">_xlfn.NORM.INV(RAND(),AVERAGE(LB_Retail, UB_Retail),(UB_Retail-LB_Retail/3.29))</f>
        <v>0.11241176272552417</v>
      </c>
      <c r="H264" s="5">
        <f ca="1">_xlfn.NORM.INV(RAND(),AVERAGE(LB_Food, UB_Food),(UB_Food-LB_Food/3.29))</f>
        <v>1.6761353252689473E-2</v>
      </c>
      <c r="I264" s="5">
        <f ca="1">_xlfn.NORM.INV(RAND(),AVERAGE(LB_Services, UB_Services),(UB_Services-LB_Services/3.29))</f>
        <v>-5.0866321414201977E-2</v>
      </c>
      <c r="J264" s="5">
        <f ca="1">_xlfn.NORM.INV(RAND(),AVERAGE(LB_Other, UB_Other),(UB_Other-LB_Other/3.29))</f>
        <v>6.3449312916617026E-2</v>
      </c>
      <c r="K264" s="13">
        <f t="shared" ca="1" si="26"/>
        <v>7230676.4577159071</v>
      </c>
      <c r="L264" s="13">
        <f t="shared" ca="1" si="27"/>
        <v>1270951.6915658619</v>
      </c>
      <c r="M264" s="13">
        <f t="shared" ca="1" si="28"/>
        <v>2016909.0669948207</v>
      </c>
      <c r="N264" s="13">
        <f t="shared" ca="1" si="29"/>
        <v>132931.16411457711</v>
      </c>
      <c r="O264" s="14">
        <f t="shared" ca="1" si="30"/>
        <v>10651468.380391167</v>
      </c>
    </row>
    <row r="265" spans="1:15" x14ac:dyDescent="0.2">
      <c r="A265">
        <v>263</v>
      </c>
      <c r="B265" s="9">
        <f>EOY_Retail</f>
        <v>6500000</v>
      </c>
      <c r="C265" s="9">
        <f>EOY_Food</f>
        <v>1250000</v>
      </c>
      <c r="D265" s="9">
        <f>EOY_Services</f>
        <v>2125000</v>
      </c>
      <c r="E265" s="9">
        <f>EOY_Other</f>
        <v>125000</v>
      </c>
      <c r="F265" s="9">
        <f t="shared" si="25"/>
        <v>10000000</v>
      </c>
      <c r="G265" s="5">
        <f ca="1">_xlfn.NORM.INV(RAND(),AVERAGE(LB_Retail, UB_Retail),(UB_Retail-LB_Retail/3.29))</f>
        <v>-3.1417405906698628E-2</v>
      </c>
      <c r="H265" s="5">
        <f ca="1">_xlfn.NORM.INV(RAND(),AVERAGE(LB_Food, UB_Food),(UB_Food-LB_Food/3.29))</f>
        <v>0.25153688745955072</v>
      </c>
      <c r="I265" s="5">
        <f ca="1">_xlfn.NORM.INV(RAND(),AVERAGE(LB_Services, UB_Services),(UB_Services-LB_Services/3.29))</f>
        <v>-1.2026136768270884E-2</v>
      </c>
      <c r="J265" s="5">
        <f ca="1">_xlfn.NORM.INV(RAND(),AVERAGE(LB_Other, UB_Other),(UB_Other-LB_Other/3.29))</f>
        <v>0.13399045866687856</v>
      </c>
      <c r="K265" s="13">
        <f t="shared" ca="1" si="26"/>
        <v>6295786.8616064591</v>
      </c>
      <c r="L265" s="13">
        <f t="shared" ca="1" si="27"/>
        <v>1564421.1093244385</v>
      </c>
      <c r="M265" s="13">
        <f t="shared" ca="1" si="28"/>
        <v>2099444.4593674242</v>
      </c>
      <c r="N265" s="13">
        <f t="shared" ca="1" si="29"/>
        <v>141748.80733335981</v>
      </c>
      <c r="O265" s="14">
        <f t="shared" ca="1" si="30"/>
        <v>10101401.23763168</v>
      </c>
    </row>
    <row r="266" spans="1:15" x14ac:dyDescent="0.2">
      <c r="A266">
        <v>264</v>
      </c>
      <c r="B266" s="9">
        <f>EOY_Retail</f>
        <v>6500000</v>
      </c>
      <c r="C266" s="9">
        <f>EOY_Food</f>
        <v>1250000</v>
      </c>
      <c r="D266" s="9">
        <f>EOY_Services</f>
        <v>2125000</v>
      </c>
      <c r="E266" s="9">
        <f>EOY_Other</f>
        <v>125000</v>
      </c>
      <c r="F266" s="9">
        <f t="shared" si="25"/>
        <v>10000000</v>
      </c>
      <c r="G266" s="5">
        <f ca="1">_xlfn.NORM.INV(RAND(),AVERAGE(LB_Retail, UB_Retail),(UB_Retail-LB_Retail/3.29))</f>
        <v>-3.8234361479351775E-3</v>
      </c>
      <c r="H266" s="5">
        <f ca="1">_xlfn.NORM.INV(RAND(),AVERAGE(LB_Food, UB_Food),(UB_Food-LB_Food/3.29))</f>
        <v>0.13411157709756741</v>
      </c>
      <c r="I266" s="5">
        <f ca="1">_xlfn.NORM.INV(RAND(),AVERAGE(LB_Services, UB_Services),(UB_Services-LB_Services/3.29))</f>
        <v>-6.6054703564155798E-2</v>
      </c>
      <c r="J266" s="5">
        <f ca="1">_xlfn.NORM.INV(RAND(),AVERAGE(LB_Other, UB_Other),(UB_Other-LB_Other/3.29))</f>
        <v>3.8675493410936367E-2</v>
      </c>
      <c r="K266" s="13">
        <f t="shared" ca="1" si="26"/>
        <v>6475147.6650384208</v>
      </c>
      <c r="L266" s="13">
        <f t="shared" ca="1" si="27"/>
        <v>1417639.4713719592</v>
      </c>
      <c r="M266" s="13">
        <f t="shared" ca="1" si="28"/>
        <v>1984633.7549261691</v>
      </c>
      <c r="N266" s="13">
        <f t="shared" ca="1" si="29"/>
        <v>129834.43667636704</v>
      </c>
      <c r="O266" s="14">
        <f t="shared" ca="1" si="30"/>
        <v>10007255.328012915</v>
      </c>
    </row>
    <row r="267" spans="1:15" x14ac:dyDescent="0.2">
      <c r="A267">
        <v>265</v>
      </c>
      <c r="B267" s="9">
        <f>EOY_Retail</f>
        <v>6500000</v>
      </c>
      <c r="C267" s="9">
        <f>EOY_Food</f>
        <v>1250000</v>
      </c>
      <c r="D267" s="9">
        <f>EOY_Services</f>
        <v>2125000</v>
      </c>
      <c r="E267" s="9">
        <f>EOY_Other</f>
        <v>125000</v>
      </c>
      <c r="F267" s="9">
        <f t="shared" si="25"/>
        <v>10000000</v>
      </c>
      <c r="G267" s="5">
        <f ca="1">_xlfn.NORM.INV(RAND(),AVERAGE(LB_Retail, UB_Retail),(UB_Retail-LB_Retail/3.29))</f>
        <v>0.16206675338659757</v>
      </c>
      <c r="H267" s="5">
        <f ca="1">_xlfn.NORM.INV(RAND(),AVERAGE(LB_Food, UB_Food),(UB_Food-LB_Food/3.29))</f>
        <v>-7.4963611660836139E-3</v>
      </c>
      <c r="I267" s="5">
        <f ca="1">_xlfn.NORM.INV(RAND(),AVERAGE(LB_Services, UB_Services),(UB_Services-LB_Services/3.29))</f>
        <v>-2.9711359697814986E-2</v>
      </c>
      <c r="J267" s="5">
        <f ca="1">_xlfn.NORM.INV(RAND(),AVERAGE(LB_Other, UB_Other),(UB_Other-LB_Other/3.29))</f>
        <v>2.2300034878639644E-2</v>
      </c>
      <c r="K267" s="13">
        <f t="shared" ca="1" si="26"/>
        <v>7553433.8970128847</v>
      </c>
      <c r="L267" s="13">
        <f t="shared" ca="1" si="27"/>
        <v>1240629.5485423955</v>
      </c>
      <c r="M267" s="13">
        <f t="shared" ca="1" si="28"/>
        <v>2061863.3606421431</v>
      </c>
      <c r="N267" s="13">
        <f t="shared" ca="1" si="29"/>
        <v>127787.50435982997</v>
      </c>
      <c r="O267" s="14">
        <f t="shared" ca="1" si="30"/>
        <v>10983714.310557254</v>
      </c>
    </row>
    <row r="268" spans="1:15" x14ac:dyDescent="0.2">
      <c r="A268">
        <v>266</v>
      </c>
      <c r="B268" s="9">
        <f>EOY_Retail</f>
        <v>6500000</v>
      </c>
      <c r="C268" s="9">
        <f>EOY_Food</f>
        <v>1250000</v>
      </c>
      <c r="D268" s="9">
        <f>EOY_Services</f>
        <v>2125000</v>
      </c>
      <c r="E268" s="9">
        <f>EOY_Other</f>
        <v>125000</v>
      </c>
      <c r="F268" s="9">
        <f t="shared" si="25"/>
        <v>10000000</v>
      </c>
      <c r="G268" s="5">
        <f ca="1">_xlfn.NORM.INV(RAND(),AVERAGE(LB_Retail, UB_Retail),(UB_Retail-LB_Retail/3.29))</f>
        <v>-2.8704458231793711E-5</v>
      </c>
      <c r="H268" s="5">
        <f ca="1">_xlfn.NORM.INV(RAND(),AVERAGE(LB_Food, UB_Food),(UB_Food-LB_Food/3.29))</f>
        <v>1.1898848759667718E-3</v>
      </c>
      <c r="I268" s="5">
        <f ca="1">_xlfn.NORM.INV(RAND(),AVERAGE(LB_Services, UB_Services),(UB_Services-LB_Services/3.29))</f>
        <v>8.9835469863839307E-2</v>
      </c>
      <c r="J268" s="5">
        <f ca="1">_xlfn.NORM.INV(RAND(),AVERAGE(LB_Other, UB_Other),(UB_Other-LB_Other/3.29))</f>
        <v>-3.399125296852841E-2</v>
      </c>
      <c r="K268" s="13">
        <f t="shared" ca="1" si="26"/>
        <v>6499813.4210214932</v>
      </c>
      <c r="L268" s="13">
        <f t="shared" ca="1" si="27"/>
        <v>1251487.3560949585</v>
      </c>
      <c r="M268" s="13">
        <f t="shared" ca="1" si="28"/>
        <v>2315900.3734606584</v>
      </c>
      <c r="N268" s="13">
        <f t="shared" ca="1" si="29"/>
        <v>120751.09337893395</v>
      </c>
      <c r="O268" s="14">
        <f t="shared" ca="1" si="30"/>
        <v>10187952.243956042</v>
      </c>
    </row>
    <row r="269" spans="1:15" x14ac:dyDescent="0.2">
      <c r="A269">
        <v>267</v>
      </c>
      <c r="B269" s="9">
        <f>EOY_Retail</f>
        <v>6500000</v>
      </c>
      <c r="C269" s="9">
        <f>EOY_Food</f>
        <v>1250000</v>
      </c>
      <c r="D269" s="9">
        <f>EOY_Services</f>
        <v>2125000</v>
      </c>
      <c r="E269" s="9">
        <f>EOY_Other</f>
        <v>125000</v>
      </c>
      <c r="F269" s="9">
        <f t="shared" si="25"/>
        <v>10000000</v>
      </c>
      <c r="G269" s="5">
        <f ca="1">_xlfn.NORM.INV(RAND(),AVERAGE(LB_Retail, UB_Retail),(UB_Retail-LB_Retail/3.29))</f>
        <v>-2.7281293632271421E-2</v>
      </c>
      <c r="H269" s="5">
        <f ca="1">_xlfn.NORM.INV(RAND(),AVERAGE(LB_Food, UB_Food),(UB_Food-LB_Food/3.29))</f>
        <v>2.1164560679009535E-2</v>
      </c>
      <c r="I269" s="5">
        <f ca="1">_xlfn.NORM.INV(RAND(),AVERAGE(LB_Services, UB_Services),(UB_Services-LB_Services/3.29))</f>
        <v>-4.8632928065145901E-2</v>
      </c>
      <c r="J269" s="5">
        <f ca="1">_xlfn.NORM.INV(RAND(),AVERAGE(LB_Other, UB_Other),(UB_Other-LB_Other/3.29))</f>
        <v>3.0088286142958748E-2</v>
      </c>
      <c r="K269" s="13">
        <f t="shared" ca="1" si="26"/>
        <v>6322671.5913902363</v>
      </c>
      <c r="L269" s="13">
        <f t="shared" ca="1" si="27"/>
        <v>1276455.7008487619</v>
      </c>
      <c r="M269" s="13">
        <f t="shared" ca="1" si="28"/>
        <v>2021655.0278615651</v>
      </c>
      <c r="N269" s="13">
        <f t="shared" ca="1" si="29"/>
        <v>128761.03576786985</v>
      </c>
      <c r="O269" s="14">
        <f t="shared" ca="1" si="30"/>
        <v>9749543.3558684327</v>
      </c>
    </row>
    <row r="270" spans="1:15" x14ac:dyDescent="0.2">
      <c r="A270">
        <v>268</v>
      </c>
      <c r="B270" s="9">
        <f>EOY_Retail</f>
        <v>6500000</v>
      </c>
      <c r="C270" s="9">
        <f>EOY_Food</f>
        <v>1250000</v>
      </c>
      <c r="D270" s="9">
        <f>EOY_Services</f>
        <v>2125000</v>
      </c>
      <c r="E270" s="9">
        <f>EOY_Other</f>
        <v>125000</v>
      </c>
      <c r="F270" s="9">
        <f t="shared" si="25"/>
        <v>10000000</v>
      </c>
      <c r="G270" s="5">
        <f ca="1">_xlfn.NORM.INV(RAND(),AVERAGE(LB_Retail, UB_Retail),(UB_Retail-LB_Retail/3.29))</f>
        <v>-0.1846479638026064</v>
      </c>
      <c r="H270" s="5">
        <f ca="1">_xlfn.NORM.INV(RAND(),AVERAGE(LB_Food, UB_Food),(UB_Food-LB_Food/3.29))</f>
        <v>-0.1362315956085742</v>
      </c>
      <c r="I270" s="5">
        <f ca="1">_xlfn.NORM.INV(RAND(),AVERAGE(LB_Services, UB_Services),(UB_Services-LB_Services/3.29))</f>
        <v>-1.7210489072076424E-2</v>
      </c>
      <c r="J270" s="5">
        <f ca="1">_xlfn.NORM.INV(RAND(),AVERAGE(LB_Other, UB_Other),(UB_Other-LB_Other/3.29))</f>
        <v>-3.7496607930429679E-2</v>
      </c>
      <c r="K270" s="13">
        <f t="shared" ca="1" si="26"/>
        <v>5299788.2352830581</v>
      </c>
      <c r="L270" s="13">
        <f t="shared" ca="1" si="27"/>
        <v>1079710.5054892823</v>
      </c>
      <c r="M270" s="13">
        <f t="shared" ca="1" si="28"/>
        <v>2088427.7107218376</v>
      </c>
      <c r="N270" s="13">
        <f t="shared" ca="1" si="29"/>
        <v>120312.9240086963</v>
      </c>
      <c r="O270" s="14">
        <f t="shared" ca="1" si="30"/>
        <v>8588239.3755028732</v>
      </c>
    </row>
    <row r="271" spans="1:15" x14ac:dyDescent="0.2">
      <c r="A271">
        <v>269</v>
      </c>
      <c r="B271" s="9">
        <f>EOY_Retail</f>
        <v>6500000</v>
      </c>
      <c r="C271" s="9">
        <f>EOY_Food</f>
        <v>1250000</v>
      </c>
      <c r="D271" s="9">
        <f>EOY_Services</f>
        <v>2125000</v>
      </c>
      <c r="E271" s="9">
        <f>EOY_Other</f>
        <v>125000</v>
      </c>
      <c r="F271" s="9">
        <f t="shared" si="25"/>
        <v>10000000</v>
      </c>
      <c r="G271" s="5">
        <f ca="1">_xlfn.NORM.INV(RAND(),AVERAGE(LB_Retail, UB_Retail),(UB_Retail-LB_Retail/3.29))</f>
        <v>0.14271147741009865</v>
      </c>
      <c r="H271" s="5">
        <f ca="1">_xlfn.NORM.INV(RAND(),AVERAGE(LB_Food, UB_Food),(UB_Food-LB_Food/3.29))</f>
        <v>-0.1237747126839589</v>
      </c>
      <c r="I271" s="5">
        <f ca="1">_xlfn.NORM.INV(RAND(),AVERAGE(LB_Services, UB_Services),(UB_Services-LB_Services/3.29))</f>
        <v>3.9834436817295031E-2</v>
      </c>
      <c r="J271" s="5">
        <f ca="1">_xlfn.NORM.INV(RAND(),AVERAGE(LB_Other, UB_Other),(UB_Other-LB_Other/3.29))</f>
        <v>0.10930617413798403</v>
      </c>
      <c r="K271" s="13">
        <f t="shared" ca="1" si="26"/>
        <v>7427624.6031656405</v>
      </c>
      <c r="L271" s="13">
        <f t="shared" ca="1" si="27"/>
        <v>1095281.6091450513</v>
      </c>
      <c r="M271" s="13">
        <f t="shared" ca="1" si="28"/>
        <v>2209648.1782367518</v>
      </c>
      <c r="N271" s="13">
        <f t="shared" ca="1" si="29"/>
        <v>138663.27176724799</v>
      </c>
      <c r="O271" s="14">
        <f t="shared" ca="1" si="30"/>
        <v>10871217.662314691</v>
      </c>
    </row>
    <row r="272" spans="1:15" x14ac:dyDescent="0.2">
      <c r="A272">
        <v>270</v>
      </c>
      <c r="B272" s="9">
        <f>EOY_Retail</f>
        <v>6500000</v>
      </c>
      <c r="C272" s="9">
        <f>EOY_Food</f>
        <v>1250000</v>
      </c>
      <c r="D272" s="9">
        <f>EOY_Services</f>
        <v>2125000</v>
      </c>
      <c r="E272" s="9">
        <f>EOY_Other</f>
        <v>125000</v>
      </c>
      <c r="F272" s="9">
        <f t="shared" si="25"/>
        <v>10000000</v>
      </c>
      <c r="G272" s="5">
        <f ca="1">_xlfn.NORM.INV(RAND(),AVERAGE(LB_Retail, UB_Retail),(UB_Retail-LB_Retail/3.29))</f>
        <v>-6.7042099728697901E-2</v>
      </c>
      <c r="H272" s="5">
        <f ca="1">_xlfn.NORM.INV(RAND(),AVERAGE(LB_Food, UB_Food),(UB_Food-LB_Food/3.29))</f>
        <v>0.21667328214652018</v>
      </c>
      <c r="I272" s="5">
        <f ca="1">_xlfn.NORM.INV(RAND(),AVERAGE(LB_Services, UB_Services),(UB_Services-LB_Services/3.29))</f>
        <v>-4.9899003207240201E-2</v>
      </c>
      <c r="J272" s="5">
        <f ca="1">_xlfn.NORM.INV(RAND(),AVERAGE(LB_Other, UB_Other),(UB_Other-LB_Other/3.29))</f>
        <v>1.7983112685558644E-2</v>
      </c>
      <c r="K272" s="13">
        <f t="shared" ca="1" si="26"/>
        <v>6064226.3517634636</v>
      </c>
      <c r="L272" s="13">
        <f t="shared" ca="1" si="27"/>
        <v>1520841.6026831504</v>
      </c>
      <c r="M272" s="13">
        <f t="shared" ca="1" si="28"/>
        <v>2018964.6181846147</v>
      </c>
      <c r="N272" s="13">
        <f t="shared" ca="1" si="29"/>
        <v>127247.88908569484</v>
      </c>
      <c r="O272" s="14">
        <f t="shared" ca="1" si="30"/>
        <v>9731280.4617169239</v>
      </c>
    </row>
    <row r="273" spans="1:15" x14ac:dyDescent="0.2">
      <c r="A273">
        <v>271</v>
      </c>
      <c r="B273" s="9">
        <f>EOY_Retail</f>
        <v>6500000</v>
      </c>
      <c r="C273" s="9">
        <f>EOY_Food</f>
        <v>1250000</v>
      </c>
      <c r="D273" s="9">
        <f>EOY_Services</f>
        <v>2125000</v>
      </c>
      <c r="E273" s="9">
        <f>EOY_Other</f>
        <v>125000</v>
      </c>
      <c r="F273" s="9">
        <f t="shared" si="25"/>
        <v>10000000</v>
      </c>
      <c r="G273" s="5">
        <f ca="1">_xlfn.NORM.INV(RAND(),AVERAGE(LB_Retail, UB_Retail),(UB_Retail-LB_Retail/3.29))</f>
        <v>-1.0422419845156738E-2</v>
      </c>
      <c r="H273" s="5">
        <f ca="1">_xlfn.NORM.INV(RAND(),AVERAGE(LB_Food, UB_Food),(UB_Food-LB_Food/3.29))</f>
        <v>1.7804313316842797E-2</v>
      </c>
      <c r="I273" s="5">
        <f ca="1">_xlfn.NORM.INV(RAND(),AVERAGE(LB_Services, UB_Services),(UB_Services-LB_Services/3.29))</f>
        <v>6.1438001541083795E-2</v>
      </c>
      <c r="J273" s="5">
        <f ca="1">_xlfn.NORM.INV(RAND(),AVERAGE(LB_Other, UB_Other),(UB_Other-LB_Other/3.29))</f>
        <v>-1.9209006321971731E-2</v>
      </c>
      <c r="K273" s="13">
        <f t="shared" ca="1" si="26"/>
        <v>6432254.2710064808</v>
      </c>
      <c r="L273" s="13">
        <f t="shared" ca="1" si="27"/>
        <v>1272255.3916460536</v>
      </c>
      <c r="M273" s="13">
        <f t="shared" ca="1" si="28"/>
        <v>2255555.753274803</v>
      </c>
      <c r="N273" s="13">
        <f t="shared" ca="1" si="29"/>
        <v>122598.87420975353</v>
      </c>
      <c r="O273" s="14">
        <f t="shared" ca="1" si="30"/>
        <v>10082664.290137092</v>
      </c>
    </row>
    <row r="274" spans="1:15" x14ac:dyDescent="0.2">
      <c r="A274">
        <v>272</v>
      </c>
      <c r="B274" s="9">
        <f>EOY_Retail</f>
        <v>6500000</v>
      </c>
      <c r="C274" s="9">
        <f>EOY_Food</f>
        <v>1250000</v>
      </c>
      <c r="D274" s="9">
        <f>EOY_Services</f>
        <v>2125000</v>
      </c>
      <c r="E274" s="9">
        <f>EOY_Other</f>
        <v>125000</v>
      </c>
      <c r="F274" s="9">
        <f t="shared" si="25"/>
        <v>10000000</v>
      </c>
      <c r="G274" s="5">
        <f ca="1">_xlfn.NORM.INV(RAND(),AVERAGE(LB_Retail, UB_Retail),(UB_Retail-LB_Retail/3.29))</f>
        <v>5.7490683918135013E-2</v>
      </c>
      <c r="H274" s="5">
        <f ca="1">_xlfn.NORM.INV(RAND(),AVERAGE(LB_Food, UB_Food),(UB_Food-LB_Food/3.29))</f>
        <v>-9.3610815056104246E-2</v>
      </c>
      <c r="I274" s="5">
        <f ca="1">_xlfn.NORM.INV(RAND(),AVERAGE(LB_Services, UB_Services),(UB_Services-LB_Services/3.29))</f>
        <v>-4.8273470798184857E-2</v>
      </c>
      <c r="J274" s="5">
        <f ca="1">_xlfn.NORM.INV(RAND(),AVERAGE(LB_Other, UB_Other),(UB_Other-LB_Other/3.29))</f>
        <v>1.9344758412890718E-2</v>
      </c>
      <c r="K274" s="13">
        <f t="shared" ca="1" si="26"/>
        <v>6873689.4454678781</v>
      </c>
      <c r="L274" s="13">
        <f t="shared" ca="1" si="27"/>
        <v>1132986.4811798697</v>
      </c>
      <c r="M274" s="13">
        <f t="shared" ca="1" si="28"/>
        <v>2022418.8745538571</v>
      </c>
      <c r="N274" s="13">
        <f t="shared" ca="1" si="29"/>
        <v>127418.09480161134</v>
      </c>
      <c r="O274" s="14">
        <f t="shared" ca="1" si="30"/>
        <v>10156512.896003217</v>
      </c>
    </row>
    <row r="275" spans="1:15" x14ac:dyDescent="0.2">
      <c r="A275">
        <v>273</v>
      </c>
      <c r="B275" s="9">
        <f>EOY_Retail</f>
        <v>6500000</v>
      </c>
      <c r="C275" s="9">
        <f>EOY_Food</f>
        <v>1250000</v>
      </c>
      <c r="D275" s="9">
        <f>EOY_Services</f>
        <v>2125000</v>
      </c>
      <c r="E275" s="9">
        <f>EOY_Other</f>
        <v>125000</v>
      </c>
      <c r="F275" s="9">
        <f t="shared" si="25"/>
        <v>10000000</v>
      </c>
      <c r="G275" s="5">
        <f ca="1">_xlfn.NORM.INV(RAND(),AVERAGE(LB_Retail, UB_Retail),(UB_Retail-LB_Retail/3.29))</f>
        <v>7.5114422873604703E-2</v>
      </c>
      <c r="H275" s="5">
        <f ca="1">_xlfn.NORM.INV(RAND(),AVERAGE(LB_Food, UB_Food),(UB_Food-LB_Food/3.29))</f>
        <v>3.0242050017862145E-2</v>
      </c>
      <c r="I275" s="5">
        <f ca="1">_xlfn.NORM.INV(RAND(),AVERAGE(LB_Services, UB_Services),(UB_Services-LB_Services/3.29))</f>
        <v>0.15504691205007207</v>
      </c>
      <c r="J275" s="5">
        <f ca="1">_xlfn.NORM.INV(RAND(),AVERAGE(LB_Other, UB_Other),(UB_Other-LB_Other/3.29))</f>
        <v>-9.8360165238386976E-2</v>
      </c>
      <c r="K275" s="13">
        <f t="shared" ca="1" si="26"/>
        <v>6988243.7486784309</v>
      </c>
      <c r="L275" s="13">
        <f t="shared" ca="1" si="27"/>
        <v>1287802.5625223278</v>
      </c>
      <c r="M275" s="13">
        <f t="shared" ca="1" si="28"/>
        <v>2454474.6881064032</v>
      </c>
      <c r="N275" s="13">
        <f t="shared" ca="1" si="29"/>
        <v>112704.97934520163</v>
      </c>
      <c r="O275" s="14">
        <f t="shared" ca="1" si="30"/>
        <v>10843225.978652364</v>
      </c>
    </row>
    <row r="276" spans="1:15" x14ac:dyDescent="0.2">
      <c r="A276">
        <v>274</v>
      </c>
      <c r="B276" s="9">
        <f>EOY_Retail</f>
        <v>6500000</v>
      </c>
      <c r="C276" s="9">
        <f>EOY_Food</f>
        <v>1250000</v>
      </c>
      <c r="D276" s="9">
        <f>EOY_Services</f>
        <v>2125000</v>
      </c>
      <c r="E276" s="9">
        <f>EOY_Other</f>
        <v>125000</v>
      </c>
      <c r="F276" s="9">
        <f t="shared" si="25"/>
        <v>10000000</v>
      </c>
      <c r="G276" s="5">
        <f ca="1">_xlfn.NORM.INV(RAND(),AVERAGE(LB_Retail, UB_Retail),(UB_Retail-LB_Retail/3.29))</f>
        <v>-3.467843800491964E-2</v>
      </c>
      <c r="H276" s="5">
        <f ca="1">_xlfn.NORM.INV(RAND(),AVERAGE(LB_Food, UB_Food),(UB_Food-LB_Food/3.29))</f>
        <v>5.4160423130081264E-2</v>
      </c>
      <c r="I276" s="5">
        <f ca="1">_xlfn.NORM.INV(RAND(),AVERAGE(LB_Services, UB_Services),(UB_Services-LB_Services/3.29))</f>
        <v>9.2594918704906881E-2</v>
      </c>
      <c r="J276" s="5">
        <f ca="1">_xlfn.NORM.INV(RAND(),AVERAGE(LB_Other, UB_Other),(UB_Other-LB_Other/3.29))</f>
        <v>0.1481264655457665</v>
      </c>
      <c r="K276" s="13">
        <f t="shared" ca="1" si="26"/>
        <v>6274590.152968022</v>
      </c>
      <c r="L276" s="13">
        <f t="shared" ca="1" si="27"/>
        <v>1317700.5289126015</v>
      </c>
      <c r="M276" s="13">
        <f t="shared" ca="1" si="28"/>
        <v>2321764.202247927</v>
      </c>
      <c r="N276" s="13">
        <f t="shared" ca="1" si="29"/>
        <v>143515.80819322082</v>
      </c>
      <c r="O276" s="14">
        <f t="shared" ca="1" si="30"/>
        <v>10057570.692321772</v>
      </c>
    </row>
    <row r="277" spans="1:15" x14ac:dyDescent="0.2">
      <c r="A277">
        <v>275</v>
      </c>
      <c r="B277" s="9">
        <f>EOY_Retail</f>
        <v>6500000</v>
      </c>
      <c r="C277" s="9">
        <f>EOY_Food</f>
        <v>1250000</v>
      </c>
      <c r="D277" s="9">
        <f>EOY_Services</f>
        <v>2125000</v>
      </c>
      <c r="E277" s="9">
        <f>EOY_Other</f>
        <v>125000</v>
      </c>
      <c r="F277" s="9">
        <f t="shared" si="25"/>
        <v>10000000</v>
      </c>
      <c r="G277" s="5">
        <f ca="1">_xlfn.NORM.INV(RAND(),AVERAGE(LB_Retail, UB_Retail),(UB_Retail-LB_Retail/3.29))</f>
        <v>-2.7320464074846333E-2</v>
      </c>
      <c r="H277" s="5">
        <f ca="1">_xlfn.NORM.INV(RAND(),AVERAGE(LB_Food, UB_Food),(UB_Food-LB_Food/3.29))</f>
        <v>1.8683792226480075E-2</v>
      </c>
      <c r="I277" s="5">
        <f ca="1">_xlfn.NORM.INV(RAND(),AVERAGE(LB_Services, UB_Services),(UB_Services-LB_Services/3.29))</f>
        <v>6.0020854491578589E-2</v>
      </c>
      <c r="J277" s="5">
        <f ca="1">_xlfn.NORM.INV(RAND(),AVERAGE(LB_Other, UB_Other),(UB_Other-LB_Other/3.29))</f>
        <v>1.4936501775107146E-2</v>
      </c>
      <c r="K277" s="13">
        <f t="shared" ca="1" si="26"/>
        <v>6322416.9835134987</v>
      </c>
      <c r="L277" s="13">
        <f t="shared" ca="1" si="27"/>
        <v>1273354.7402830999</v>
      </c>
      <c r="M277" s="13">
        <f t="shared" ca="1" si="28"/>
        <v>2252544.3157946044</v>
      </c>
      <c r="N277" s="13">
        <f t="shared" ca="1" si="29"/>
        <v>126867.06272188839</v>
      </c>
      <c r="O277" s="14">
        <f t="shared" ca="1" si="30"/>
        <v>9975183.1023130901</v>
      </c>
    </row>
    <row r="278" spans="1:15" x14ac:dyDescent="0.2">
      <c r="A278">
        <v>276</v>
      </c>
      <c r="B278" s="9">
        <f>EOY_Retail</f>
        <v>6500000</v>
      </c>
      <c r="C278" s="9">
        <f>EOY_Food</f>
        <v>1250000</v>
      </c>
      <c r="D278" s="9">
        <f>EOY_Services</f>
        <v>2125000</v>
      </c>
      <c r="E278" s="9">
        <f>EOY_Other</f>
        <v>125000</v>
      </c>
      <c r="F278" s="9">
        <f t="shared" si="25"/>
        <v>10000000</v>
      </c>
      <c r="G278" s="5">
        <f ca="1">_xlfn.NORM.INV(RAND(),AVERAGE(LB_Retail, UB_Retail),(UB_Retail-LB_Retail/3.29))</f>
        <v>0.13294600267291559</v>
      </c>
      <c r="H278" s="5">
        <f ca="1">_xlfn.NORM.INV(RAND(),AVERAGE(LB_Food, UB_Food),(UB_Food-LB_Food/3.29))</f>
        <v>9.1775091120823021E-2</v>
      </c>
      <c r="I278" s="5">
        <f ca="1">_xlfn.NORM.INV(RAND(),AVERAGE(LB_Services, UB_Services),(UB_Services-LB_Services/3.29))</f>
        <v>0.17424471537790667</v>
      </c>
      <c r="J278" s="5">
        <f ca="1">_xlfn.NORM.INV(RAND(),AVERAGE(LB_Other, UB_Other),(UB_Other-LB_Other/3.29))</f>
        <v>9.4509180025982478E-2</v>
      </c>
      <c r="K278" s="13">
        <f t="shared" ca="1" si="26"/>
        <v>7364149.0173739521</v>
      </c>
      <c r="L278" s="13">
        <f t="shared" ca="1" si="27"/>
        <v>1364718.8639010289</v>
      </c>
      <c r="M278" s="13">
        <f t="shared" ca="1" si="28"/>
        <v>2495270.0201780517</v>
      </c>
      <c r="N278" s="13">
        <f t="shared" ca="1" si="29"/>
        <v>136813.6475032478</v>
      </c>
      <c r="O278" s="14">
        <f t="shared" ca="1" si="30"/>
        <v>11360951.548956281</v>
      </c>
    </row>
    <row r="279" spans="1:15" x14ac:dyDescent="0.2">
      <c r="A279">
        <v>277</v>
      </c>
      <c r="B279" s="9">
        <f>EOY_Retail</f>
        <v>6500000</v>
      </c>
      <c r="C279" s="9">
        <f>EOY_Food</f>
        <v>1250000</v>
      </c>
      <c r="D279" s="9">
        <f>EOY_Services</f>
        <v>2125000</v>
      </c>
      <c r="E279" s="9">
        <f>EOY_Other</f>
        <v>125000</v>
      </c>
      <c r="F279" s="9">
        <f t="shared" si="25"/>
        <v>10000000</v>
      </c>
      <c r="G279" s="5">
        <f ca="1">_xlfn.NORM.INV(RAND(),AVERAGE(LB_Retail, UB_Retail),(UB_Retail-LB_Retail/3.29))</f>
        <v>-1.5964201006098883E-2</v>
      </c>
      <c r="H279" s="5">
        <f ca="1">_xlfn.NORM.INV(RAND(),AVERAGE(LB_Food, UB_Food),(UB_Food-LB_Food/3.29))</f>
        <v>-2.0506673021441549E-2</v>
      </c>
      <c r="I279" s="5">
        <f ca="1">_xlfn.NORM.INV(RAND(),AVERAGE(LB_Services, UB_Services),(UB_Services-LB_Services/3.29))</f>
        <v>0.20417242852079537</v>
      </c>
      <c r="J279" s="5">
        <f ca="1">_xlfn.NORM.INV(RAND(),AVERAGE(LB_Other, UB_Other),(UB_Other-LB_Other/3.29))</f>
        <v>-7.6067710463813859E-2</v>
      </c>
      <c r="K279" s="13">
        <f t="shared" ca="1" si="26"/>
        <v>6396232.6934603574</v>
      </c>
      <c r="L279" s="13">
        <f t="shared" ca="1" si="27"/>
        <v>1224366.6587231981</v>
      </c>
      <c r="M279" s="13">
        <f t="shared" ca="1" si="28"/>
        <v>2558866.4106066902</v>
      </c>
      <c r="N279" s="13">
        <f t="shared" ca="1" si="29"/>
        <v>115491.53619202327</v>
      </c>
      <c r="O279" s="14">
        <f t="shared" ca="1" si="30"/>
        <v>10294957.29898227</v>
      </c>
    </row>
    <row r="280" spans="1:15" x14ac:dyDescent="0.2">
      <c r="A280">
        <v>278</v>
      </c>
      <c r="B280" s="9">
        <f>EOY_Retail</f>
        <v>6500000</v>
      </c>
      <c r="C280" s="9">
        <f>EOY_Food</f>
        <v>1250000</v>
      </c>
      <c r="D280" s="9">
        <f>EOY_Services</f>
        <v>2125000</v>
      </c>
      <c r="E280" s="9">
        <f>EOY_Other</f>
        <v>125000</v>
      </c>
      <c r="F280" s="9">
        <f t="shared" si="25"/>
        <v>10000000</v>
      </c>
      <c r="G280" s="5">
        <f ca="1">_xlfn.NORM.INV(RAND(),AVERAGE(LB_Retail, UB_Retail),(UB_Retail-LB_Retail/3.29))</f>
        <v>1.3484889794276884E-2</v>
      </c>
      <c r="H280" s="5">
        <f ca="1">_xlfn.NORM.INV(RAND(),AVERAGE(LB_Food, UB_Food),(UB_Food-LB_Food/3.29))</f>
        <v>5.9959739491040442E-2</v>
      </c>
      <c r="I280" s="5">
        <f ca="1">_xlfn.NORM.INV(RAND(),AVERAGE(LB_Services, UB_Services),(UB_Services-LB_Services/3.29))</f>
        <v>6.9391769279586291E-2</v>
      </c>
      <c r="J280" s="5">
        <f ca="1">_xlfn.NORM.INV(RAND(),AVERAGE(LB_Other, UB_Other),(UB_Other-LB_Other/3.29))</f>
        <v>4.5890375953247367E-2</v>
      </c>
      <c r="K280" s="13">
        <f t="shared" ca="1" si="26"/>
        <v>6587651.7836628007</v>
      </c>
      <c r="L280" s="13">
        <f t="shared" ca="1" si="27"/>
        <v>1324949.6743638006</v>
      </c>
      <c r="M280" s="13">
        <f t="shared" ca="1" si="28"/>
        <v>2272457.5097191208</v>
      </c>
      <c r="N280" s="13">
        <f t="shared" ca="1" si="29"/>
        <v>130736.29699415593</v>
      </c>
      <c r="O280" s="14">
        <f t="shared" ca="1" si="30"/>
        <v>10315795.264739877</v>
      </c>
    </row>
    <row r="281" spans="1:15" x14ac:dyDescent="0.2">
      <c r="A281">
        <v>279</v>
      </c>
      <c r="B281" s="9">
        <f>EOY_Retail</f>
        <v>6500000</v>
      </c>
      <c r="C281" s="9">
        <f>EOY_Food</f>
        <v>1250000</v>
      </c>
      <c r="D281" s="9">
        <f>EOY_Services</f>
        <v>2125000</v>
      </c>
      <c r="E281" s="9">
        <f>EOY_Other</f>
        <v>125000</v>
      </c>
      <c r="F281" s="9">
        <f t="shared" si="25"/>
        <v>10000000</v>
      </c>
      <c r="G281" s="5">
        <f ca="1">_xlfn.NORM.INV(RAND(),AVERAGE(LB_Retail, UB_Retail),(UB_Retail-LB_Retail/3.29))</f>
        <v>1.077222856583307E-3</v>
      </c>
      <c r="H281" s="5">
        <f ca="1">_xlfn.NORM.INV(RAND(),AVERAGE(LB_Food, UB_Food),(UB_Food-LB_Food/3.29))</f>
        <v>-3.3982212741143679E-2</v>
      </c>
      <c r="I281" s="5">
        <f ca="1">_xlfn.NORM.INV(RAND(),AVERAGE(LB_Services, UB_Services),(UB_Services-LB_Services/3.29))</f>
        <v>-5.1533003125700673E-2</v>
      </c>
      <c r="J281" s="5">
        <f ca="1">_xlfn.NORM.INV(RAND(),AVERAGE(LB_Other, UB_Other),(UB_Other-LB_Other/3.29))</f>
        <v>2.6048714685328673E-2</v>
      </c>
      <c r="K281" s="13">
        <f t="shared" ca="1" si="26"/>
        <v>6507001.9485677918</v>
      </c>
      <c r="L281" s="13">
        <f t="shared" ca="1" si="27"/>
        <v>1207522.2340735705</v>
      </c>
      <c r="M281" s="13">
        <f t="shared" ca="1" si="28"/>
        <v>2015492.3683578861</v>
      </c>
      <c r="N281" s="13">
        <f t="shared" ca="1" si="29"/>
        <v>128256.0893356661</v>
      </c>
      <c r="O281" s="14">
        <f t="shared" ca="1" si="30"/>
        <v>9858272.6403349154</v>
      </c>
    </row>
    <row r="282" spans="1:15" x14ac:dyDescent="0.2">
      <c r="A282">
        <v>280</v>
      </c>
      <c r="B282" s="9">
        <f>EOY_Retail</f>
        <v>6500000</v>
      </c>
      <c r="C282" s="9">
        <f>EOY_Food</f>
        <v>1250000</v>
      </c>
      <c r="D282" s="9">
        <f>EOY_Services</f>
        <v>2125000</v>
      </c>
      <c r="E282" s="9">
        <f>EOY_Other</f>
        <v>125000</v>
      </c>
      <c r="F282" s="9">
        <f t="shared" si="25"/>
        <v>10000000</v>
      </c>
      <c r="G282" s="5">
        <f ca="1">_xlfn.NORM.INV(RAND(),AVERAGE(LB_Retail, UB_Retail),(UB_Retail-LB_Retail/3.29))</f>
        <v>8.9247012199979714E-2</v>
      </c>
      <c r="H282" s="5">
        <f ca="1">_xlfn.NORM.INV(RAND(),AVERAGE(LB_Food, UB_Food),(UB_Food-LB_Food/3.29))</f>
        <v>3.584567965163947E-2</v>
      </c>
      <c r="I282" s="5">
        <f ca="1">_xlfn.NORM.INV(RAND(),AVERAGE(LB_Services, UB_Services),(UB_Services-LB_Services/3.29))</f>
        <v>-0.10017095408677193</v>
      </c>
      <c r="J282" s="5">
        <f ca="1">_xlfn.NORM.INV(RAND(),AVERAGE(LB_Other, UB_Other),(UB_Other-LB_Other/3.29))</f>
        <v>6.8596051562266822E-2</v>
      </c>
      <c r="K282" s="13">
        <f t="shared" ca="1" si="26"/>
        <v>7080105.5792998681</v>
      </c>
      <c r="L282" s="13">
        <f t="shared" ca="1" si="27"/>
        <v>1294807.0995645495</v>
      </c>
      <c r="M282" s="13">
        <f t="shared" ca="1" si="28"/>
        <v>1912136.7225656097</v>
      </c>
      <c r="N282" s="13">
        <f t="shared" ca="1" si="29"/>
        <v>133574.50644528336</v>
      </c>
      <c r="O282" s="14">
        <f t="shared" ca="1" si="30"/>
        <v>10420623.907875311</v>
      </c>
    </row>
    <row r="283" spans="1:15" x14ac:dyDescent="0.2">
      <c r="A283">
        <v>281</v>
      </c>
      <c r="B283" s="9">
        <f>EOY_Retail</f>
        <v>6500000</v>
      </c>
      <c r="C283" s="9">
        <f>EOY_Food</f>
        <v>1250000</v>
      </c>
      <c r="D283" s="9">
        <f>EOY_Services</f>
        <v>2125000</v>
      </c>
      <c r="E283" s="9">
        <f>EOY_Other</f>
        <v>125000</v>
      </c>
      <c r="F283" s="9">
        <f t="shared" si="25"/>
        <v>10000000</v>
      </c>
      <c r="G283" s="5">
        <f ca="1">_xlfn.NORM.INV(RAND(),AVERAGE(LB_Retail, UB_Retail),(UB_Retail-LB_Retail/3.29))</f>
        <v>0.14112351753403105</v>
      </c>
      <c r="H283" s="5">
        <f ca="1">_xlfn.NORM.INV(RAND(),AVERAGE(LB_Food, UB_Food),(UB_Food-LB_Food/3.29))</f>
        <v>9.063990705646352E-2</v>
      </c>
      <c r="I283" s="5">
        <f ca="1">_xlfn.NORM.INV(RAND(),AVERAGE(LB_Services, UB_Services),(UB_Services-LB_Services/3.29))</f>
        <v>0.13805707649585353</v>
      </c>
      <c r="J283" s="5">
        <f ca="1">_xlfn.NORM.INV(RAND(),AVERAGE(LB_Other, UB_Other),(UB_Other-LB_Other/3.29))</f>
        <v>-4.8355022334526016E-2</v>
      </c>
      <c r="K283" s="13">
        <f t="shared" ca="1" si="26"/>
        <v>7417302.8639712017</v>
      </c>
      <c r="L283" s="13">
        <f t="shared" ca="1" si="27"/>
        <v>1363299.8838205796</v>
      </c>
      <c r="M283" s="13">
        <f t="shared" ca="1" si="28"/>
        <v>2418371.2875536885</v>
      </c>
      <c r="N283" s="13">
        <f t="shared" ca="1" si="29"/>
        <v>118955.62220818424</v>
      </c>
      <c r="O283" s="14">
        <f t="shared" ca="1" si="30"/>
        <v>11317929.657553654</v>
      </c>
    </row>
    <row r="284" spans="1:15" x14ac:dyDescent="0.2">
      <c r="A284">
        <v>282</v>
      </c>
      <c r="B284" s="9">
        <f>EOY_Retail</f>
        <v>6500000</v>
      </c>
      <c r="C284" s="9">
        <f>EOY_Food</f>
        <v>1250000</v>
      </c>
      <c r="D284" s="9">
        <f>EOY_Services</f>
        <v>2125000</v>
      </c>
      <c r="E284" s="9">
        <f>EOY_Other</f>
        <v>125000</v>
      </c>
      <c r="F284" s="9">
        <f t="shared" si="25"/>
        <v>10000000</v>
      </c>
      <c r="G284" s="5">
        <f ca="1">_xlfn.NORM.INV(RAND(),AVERAGE(LB_Retail, UB_Retail),(UB_Retail-LB_Retail/3.29))</f>
        <v>-7.2174115993928978E-2</v>
      </c>
      <c r="H284" s="5">
        <f ca="1">_xlfn.NORM.INV(RAND(),AVERAGE(LB_Food, UB_Food),(UB_Food-LB_Food/3.29))</f>
        <v>-0.11621231087471329</v>
      </c>
      <c r="I284" s="5">
        <f ca="1">_xlfn.NORM.INV(RAND(),AVERAGE(LB_Services, UB_Services),(UB_Services-LB_Services/3.29))</f>
        <v>6.3353428180515481E-2</v>
      </c>
      <c r="J284" s="5">
        <f ca="1">_xlfn.NORM.INV(RAND(),AVERAGE(LB_Other, UB_Other),(UB_Other-LB_Other/3.29))</f>
        <v>-7.1337290550069932E-2</v>
      </c>
      <c r="K284" s="13">
        <f t="shared" ca="1" si="26"/>
        <v>6030868.2460394613</v>
      </c>
      <c r="L284" s="13">
        <f t="shared" ca="1" si="27"/>
        <v>1104734.6114066085</v>
      </c>
      <c r="M284" s="13">
        <f t="shared" ca="1" si="28"/>
        <v>2259626.0348835955</v>
      </c>
      <c r="N284" s="13">
        <f t="shared" ca="1" si="29"/>
        <v>116082.83868124125</v>
      </c>
      <c r="O284" s="14">
        <f t="shared" ca="1" si="30"/>
        <v>9511311.7310109064</v>
      </c>
    </row>
    <row r="285" spans="1:15" x14ac:dyDescent="0.2">
      <c r="A285">
        <v>283</v>
      </c>
      <c r="B285" s="9">
        <f>EOY_Retail</f>
        <v>6500000</v>
      </c>
      <c r="C285" s="9">
        <f>EOY_Food</f>
        <v>1250000</v>
      </c>
      <c r="D285" s="9">
        <f>EOY_Services</f>
        <v>2125000</v>
      </c>
      <c r="E285" s="9">
        <f>EOY_Other</f>
        <v>125000</v>
      </c>
      <c r="F285" s="9">
        <f t="shared" si="25"/>
        <v>10000000</v>
      </c>
      <c r="G285" s="5">
        <f ca="1">_xlfn.NORM.INV(RAND(),AVERAGE(LB_Retail, UB_Retail),(UB_Retail-LB_Retail/3.29))</f>
        <v>9.0729895120817972E-2</v>
      </c>
      <c r="H285" s="5">
        <f ca="1">_xlfn.NORM.INV(RAND(),AVERAGE(LB_Food, UB_Food),(UB_Food-LB_Food/3.29))</f>
        <v>1.9866608293912656E-2</v>
      </c>
      <c r="I285" s="5">
        <f ca="1">_xlfn.NORM.INV(RAND(),AVERAGE(LB_Services, UB_Services),(UB_Services-LB_Services/3.29))</f>
        <v>5.3970582418250666E-2</v>
      </c>
      <c r="J285" s="5">
        <f ca="1">_xlfn.NORM.INV(RAND(),AVERAGE(LB_Other, UB_Other),(UB_Other-LB_Other/3.29))</f>
        <v>-5.1617945245418372E-2</v>
      </c>
      <c r="K285" s="13">
        <f t="shared" ca="1" si="26"/>
        <v>7089744.3182853172</v>
      </c>
      <c r="L285" s="13">
        <f t="shared" ca="1" si="27"/>
        <v>1274833.2603673909</v>
      </c>
      <c r="M285" s="13">
        <f t="shared" ca="1" si="28"/>
        <v>2239687.4876387827</v>
      </c>
      <c r="N285" s="13">
        <f t="shared" ca="1" si="29"/>
        <v>118547.75684432271</v>
      </c>
      <c r="O285" s="14">
        <f t="shared" ca="1" si="30"/>
        <v>10722812.823135814</v>
      </c>
    </row>
    <row r="286" spans="1:15" x14ac:dyDescent="0.2">
      <c r="A286">
        <v>284</v>
      </c>
      <c r="B286" s="9">
        <f>EOY_Retail</f>
        <v>6500000</v>
      </c>
      <c r="C286" s="9">
        <f>EOY_Food</f>
        <v>1250000</v>
      </c>
      <c r="D286" s="9">
        <f>EOY_Services</f>
        <v>2125000</v>
      </c>
      <c r="E286" s="9">
        <f>EOY_Other</f>
        <v>125000</v>
      </c>
      <c r="F286" s="9">
        <f t="shared" si="25"/>
        <v>10000000</v>
      </c>
      <c r="G286" s="5">
        <f ca="1">_xlfn.NORM.INV(RAND(),AVERAGE(LB_Retail, UB_Retail),(UB_Retail-LB_Retail/3.29))</f>
        <v>1.2383860941835268E-2</v>
      </c>
      <c r="H286" s="5">
        <f ca="1">_xlfn.NORM.INV(RAND(),AVERAGE(LB_Food, UB_Food),(UB_Food-LB_Food/3.29))</f>
        <v>-5.7370442568937512E-3</v>
      </c>
      <c r="I286" s="5">
        <f ca="1">_xlfn.NORM.INV(RAND(),AVERAGE(LB_Services, UB_Services),(UB_Services-LB_Services/3.29))</f>
        <v>7.732488331262205E-2</v>
      </c>
      <c r="J286" s="5">
        <f ca="1">_xlfn.NORM.INV(RAND(),AVERAGE(LB_Other, UB_Other),(UB_Other-LB_Other/3.29))</f>
        <v>7.2132647228834168E-2</v>
      </c>
      <c r="K286" s="13">
        <f t="shared" ca="1" si="26"/>
        <v>6580495.0961219287</v>
      </c>
      <c r="L286" s="13">
        <f t="shared" ca="1" si="27"/>
        <v>1242828.6946788828</v>
      </c>
      <c r="M286" s="13">
        <f t="shared" ca="1" si="28"/>
        <v>2289315.3770393222</v>
      </c>
      <c r="N286" s="13">
        <f t="shared" ca="1" si="29"/>
        <v>134016.58090360428</v>
      </c>
      <c r="O286" s="14">
        <f t="shared" ca="1" si="30"/>
        <v>10246655.748743739</v>
      </c>
    </row>
    <row r="287" spans="1:15" x14ac:dyDescent="0.2">
      <c r="A287">
        <v>285</v>
      </c>
      <c r="B287" s="9">
        <f>EOY_Retail</f>
        <v>6500000</v>
      </c>
      <c r="C287" s="9">
        <f>EOY_Food</f>
        <v>1250000</v>
      </c>
      <c r="D287" s="9">
        <f>EOY_Services</f>
        <v>2125000</v>
      </c>
      <c r="E287" s="9">
        <f>EOY_Other</f>
        <v>125000</v>
      </c>
      <c r="F287" s="9">
        <f t="shared" si="25"/>
        <v>10000000</v>
      </c>
      <c r="G287" s="5">
        <f ca="1">_xlfn.NORM.INV(RAND(),AVERAGE(LB_Retail, UB_Retail),(UB_Retail-LB_Retail/3.29))</f>
        <v>-5.5702713063508637E-2</v>
      </c>
      <c r="H287" s="5">
        <f ca="1">_xlfn.NORM.INV(RAND(),AVERAGE(LB_Food, UB_Food),(UB_Food-LB_Food/3.29))</f>
        <v>5.5103694179489508E-2</v>
      </c>
      <c r="I287" s="5">
        <f ca="1">_xlfn.NORM.INV(RAND(),AVERAGE(LB_Services, UB_Services),(UB_Services-LB_Services/3.29))</f>
        <v>7.4658790246412116E-2</v>
      </c>
      <c r="J287" s="5">
        <f ca="1">_xlfn.NORM.INV(RAND(),AVERAGE(LB_Other, UB_Other),(UB_Other-LB_Other/3.29))</f>
        <v>-0.14367773130538938</v>
      </c>
      <c r="K287" s="13">
        <f t="shared" ca="1" si="26"/>
        <v>6137932.3650871944</v>
      </c>
      <c r="L287" s="13">
        <f t="shared" ca="1" si="27"/>
        <v>1318879.6177243621</v>
      </c>
      <c r="M287" s="13">
        <f t="shared" ca="1" si="28"/>
        <v>2283649.9292736258</v>
      </c>
      <c r="N287" s="13">
        <f t="shared" ca="1" si="29"/>
        <v>107040.28358682632</v>
      </c>
      <c r="O287" s="14">
        <f t="shared" ca="1" si="30"/>
        <v>9847502.1956720091</v>
      </c>
    </row>
    <row r="288" spans="1:15" x14ac:dyDescent="0.2">
      <c r="A288">
        <v>286</v>
      </c>
      <c r="B288" s="9">
        <f>EOY_Retail</f>
        <v>6500000</v>
      </c>
      <c r="C288" s="9">
        <f>EOY_Food</f>
        <v>1250000</v>
      </c>
      <c r="D288" s="9">
        <f>EOY_Services</f>
        <v>2125000</v>
      </c>
      <c r="E288" s="9">
        <f>EOY_Other</f>
        <v>125000</v>
      </c>
      <c r="F288" s="9">
        <f t="shared" si="25"/>
        <v>10000000</v>
      </c>
      <c r="G288" s="5">
        <f ca="1">_xlfn.NORM.INV(RAND(),AVERAGE(LB_Retail, UB_Retail),(UB_Retail-LB_Retail/3.29))</f>
        <v>1.9848993466604809E-2</v>
      </c>
      <c r="H288" s="5">
        <f ca="1">_xlfn.NORM.INV(RAND(),AVERAGE(LB_Food, UB_Food),(UB_Food-LB_Food/3.29))</f>
        <v>6.0682733137056282E-3</v>
      </c>
      <c r="I288" s="5">
        <f ca="1">_xlfn.NORM.INV(RAND(),AVERAGE(LB_Services, UB_Services),(UB_Services-LB_Services/3.29))</f>
        <v>0.25663765629760193</v>
      </c>
      <c r="J288" s="5">
        <f ca="1">_xlfn.NORM.INV(RAND(),AVERAGE(LB_Other, UB_Other),(UB_Other-LB_Other/3.29))</f>
        <v>4.7073482563182126E-2</v>
      </c>
      <c r="K288" s="13">
        <f t="shared" ca="1" si="26"/>
        <v>6629018.4575329311</v>
      </c>
      <c r="L288" s="13">
        <f t="shared" ca="1" si="27"/>
        <v>1257585.341642132</v>
      </c>
      <c r="M288" s="13">
        <f t="shared" ca="1" si="28"/>
        <v>2670355.0196324042</v>
      </c>
      <c r="N288" s="13">
        <f t="shared" ca="1" si="29"/>
        <v>130884.18532039778</v>
      </c>
      <c r="O288" s="14">
        <f t="shared" ca="1" si="30"/>
        <v>10687843.004127866</v>
      </c>
    </row>
    <row r="289" spans="1:15" x14ac:dyDescent="0.2">
      <c r="A289">
        <v>287</v>
      </c>
      <c r="B289" s="9">
        <f>EOY_Retail</f>
        <v>6500000</v>
      </c>
      <c r="C289" s="9">
        <f>EOY_Food</f>
        <v>1250000</v>
      </c>
      <c r="D289" s="9">
        <f>EOY_Services</f>
        <v>2125000</v>
      </c>
      <c r="E289" s="9">
        <f>EOY_Other</f>
        <v>125000</v>
      </c>
      <c r="F289" s="9">
        <f t="shared" si="25"/>
        <v>10000000</v>
      </c>
      <c r="G289" s="5">
        <f ca="1">_xlfn.NORM.INV(RAND(),AVERAGE(LB_Retail, UB_Retail),(UB_Retail-LB_Retail/3.29))</f>
        <v>-1.2662206709825083E-2</v>
      </c>
      <c r="H289" s="5">
        <f ca="1">_xlfn.NORM.INV(RAND(),AVERAGE(LB_Food, UB_Food),(UB_Food-LB_Food/3.29))</f>
        <v>8.723818782909748E-2</v>
      </c>
      <c r="I289" s="5">
        <f ca="1">_xlfn.NORM.INV(RAND(),AVERAGE(LB_Services, UB_Services),(UB_Services-LB_Services/3.29))</f>
        <v>-3.3657284441458747E-3</v>
      </c>
      <c r="J289" s="5">
        <f ca="1">_xlfn.NORM.INV(RAND(),AVERAGE(LB_Other, UB_Other),(UB_Other-LB_Other/3.29))</f>
        <v>-8.341182099340462E-2</v>
      </c>
      <c r="K289" s="13">
        <f t="shared" ca="1" si="26"/>
        <v>6417695.656386137</v>
      </c>
      <c r="L289" s="13">
        <f t="shared" ca="1" si="27"/>
        <v>1359047.7347863719</v>
      </c>
      <c r="M289" s="13">
        <f t="shared" ca="1" si="28"/>
        <v>2117847.82705619</v>
      </c>
      <c r="N289" s="13">
        <f t="shared" ca="1" si="29"/>
        <v>114573.52237582442</v>
      </c>
      <c r="O289" s="14">
        <f t="shared" ca="1" si="30"/>
        <v>10009164.740604522</v>
      </c>
    </row>
    <row r="290" spans="1:15" x14ac:dyDescent="0.2">
      <c r="A290">
        <v>288</v>
      </c>
      <c r="B290" s="9">
        <f>EOY_Retail</f>
        <v>6500000</v>
      </c>
      <c r="C290" s="9">
        <f>EOY_Food</f>
        <v>1250000</v>
      </c>
      <c r="D290" s="9">
        <f>EOY_Services</f>
        <v>2125000</v>
      </c>
      <c r="E290" s="9">
        <f>EOY_Other</f>
        <v>125000</v>
      </c>
      <c r="F290" s="9">
        <f t="shared" si="25"/>
        <v>10000000</v>
      </c>
      <c r="G290" s="5">
        <f ca="1">_xlfn.NORM.INV(RAND(),AVERAGE(LB_Retail, UB_Retail),(UB_Retail-LB_Retail/3.29))</f>
        <v>0.18412079410632326</v>
      </c>
      <c r="H290" s="5">
        <f ca="1">_xlfn.NORM.INV(RAND(),AVERAGE(LB_Food, UB_Food),(UB_Food-LB_Food/3.29))</f>
        <v>-1.715946086444271E-2</v>
      </c>
      <c r="I290" s="5">
        <f ca="1">_xlfn.NORM.INV(RAND(),AVERAGE(LB_Services, UB_Services),(UB_Services-LB_Services/3.29))</f>
        <v>5.734295911562802E-2</v>
      </c>
      <c r="J290" s="5">
        <f ca="1">_xlfn.NORM.INV(RAND(),AVERAGE(LB_Other, UB_Other),(UB_Other-LB_Other/3.29))</f>
        <v>5.5518000384154602E-2</v>
      </c>
      <c r="K290" s="13">
        <f t="shared" ca="1" si="26"/>
        <v>7696785.1616911013</v>
      </c>
      <c r="L290" s="13">
        <f t="shared" ca="1" si="27"/>
        <v>1228550.6739194465</v>
      </c>
      <c r="M290" s="13">
        <f t="shared" ca="1" si="28"/>
        <v>2246853.7881207094</v>
      </c>
      <c r="N290" s="13">
        <f t="shared" ca="1" si="29"/>
        <v>131939.75004801934</v>
      </c>
      <c r="O290" s="14">
        <f t="shared" ca="1" si="30"/>
        <v>11304129.373779276</v>
      </c>
    </row>
    <row r="291" spans="1:15" x14ac:dyDescent="0.2">
      <c r="A291">
        <v>289</v>
      </c>
      <c r="B291" s="9">
        <f>EOY_Retail</f>
        <v>6500000</v>
      </c>
      <c r="C291" s="9">
        <f>EOY_Food</f>
        <v>1250000</v>
      </c>
      <c r="D291" s="9">
        <f>EOY_Services</f>
        <v>2125000</v>
      </c>
      <c r="E291" s="9">
        <f>EOY_Other</f>
        <v>125000</v>
      </c>
      <c r="F291" s="9">
        <f t="shared" si="25"/>
        <v>10000000</v>
      </c>
      <c r="G291" s="5">
        <f ca="1">_xlfn.NORM.INV(RAND(),AVERAGE(LB_Retail, UB_Retail),(UB_Retail-LB_Retail/3.29))</f>
        <v>3.4643557490179673E-2</v>
      </c>
      <c r="H291" s="5">
        <f ca="1">_xlfn.NORM.INV(RAND(),AVERAGE(LB_Food, UB_Food),(UB_Food-LB_Food/3.29))</f>
        <v>-0.11229619539143354</v>
      </c>
      <c r="I291" s="5">
        <f ca="1">_xlfn.NORM.INV(RAND(),AVERAGE(LB_Services, UB_Services),(UB_Services-LB_Services/3.29))</f>
        <v>5.4873231855999995E-3</v>
      </c>
      <c r="J291" s="5">
        <f ca="1">_xlfn.NORM.INV(RAND(),AVERAGE(LB_Other, UB_Other),(UB_Other-LB_Other/3.29))</f>
        <v>-4.8454682197340469E-2</v>
      </c>
      <c r="K291" s="13">
        <f t="shared" ca="1" si="26"/>
        <v>6725183.1236861683</v>
      </c>
      <c r="L291" s="13">
        <f t="shared" ca="1" si="27"/>
        <v>1109629.7557607081</v>
      </c>
      <c r="M291" s="13">
        <f t="shared" ca="1" si="28"/>
        <v>2136660.5617694003</v>
      </c>
      <c r="N291" s="13">
        <f t="shared" ca="1" si="29"/>
        <v>118943.16472533243</v>
      </c>
      <c r="O291" s="14">
        <f t="shared" ca="1" si="30"/>
        <v>10090416.605941609</v>
      </c>
    </row>
    <row r="292" spans="1:15" x14ac:dyDescent="0.2">
      <c r="A292">
        <v>290</v>
      </c>
      <c r="B292" s="9">
        <f>EOY_Retail</f>
        <v>6500000</v>
      </c>
      <c r="C292" s="9">
        <f>EOY_Food</f>
        <v>1250000</v>
      </c>
      <c r="D292" s="9">
        <f>EOY_Services</f>
        <v>2125000</v>
      </c>
      <c r="E292" s="9">
        <f>EOY_Other</f>
        <v>125000</v>
      </c>
      <c r="F292" s="9">
        <f t="shared" si="25"/>
        <v>10000000</v>
      </c>
      <c r="G292" s="5">
        <f ca="1">_xlfn.NORM.INV(RAND(),AVERAGE(LB_Retail, UB_Retail),(UB_Retail-LB_Retail/3.29))</f>
        <v>-4.7814686626172019E-2</v>
      </c>
      <c r="H292" s="5">
        <f ca="1">_xlfn.NORM.INV(RAND(),AVERAGE(LB_Food, UB_Food),(UB_Food-LB_Food/3.29))</f>
        <v>4.4575907074669317E-2</v>
      </c>
      <c r="I292" s="5">
        <f ca="1">_xlfn.NORM.INV(RAND(),AVERAGE(LB_Services, UB_Services),(UB_Services-LB_Services/3.29))</f>
        <v>-6.2761359276143347E-2</v>
      </c>
      <c r="J292" s="5">
        <f ca="1">_xlfn.NORM.INV(RAND(),AVERAGE(LB_Other, UB_Other),(UB_Other-LB_Other/3.29))</f>
        <v>0.13590638704629557</v>
      </c>
      <c r="K292" s="13">
        <f t="shared" ca="1" si="26"/>
        <v>6189204.5369298812</v>
      </c>
      <c r="L292" s="13">
        <f t="shared" ca="1" si="27"/>
        <v>1305719.8838433367</v>
      </c>
      <c r="M292" s="13">
        <f t="shared" ca="1" si="28"/>
        <v>1991632.1115381953</v>
      </c>
      <c r="N292" s="13">
        <f t="shared" ca="1" si="29"/>
        <v>141988.29838078693</v>
      </c>
      <c r="O292" s="14">
        <f t="shared" ca="1" si="30"/>
        <v>9628544.8306922</v>
      </c>
    </row>
    <row r="293" spans="1:15" x14ac:dyDescent="0.2">
      <c r="A293">
        <v>291</v>
      </c>
      <c r="B293" s="9">
        <f>EOY_Retail</f>
        <v>6500000</v>
      </c>
      <c r="C293" s="9">
        <f>EOY_Food</f>
        <v>1250000</v>
      </c>
      <c r="D293" s="9">
        <f>EOY_Services</f>
        <v>2125000</v>
      </c>
      <c r="E293" s="9">
        <f>EOY_Other</f>
        <v>125000</v>
      </c>
      <c r="F293" s="9">
        <f t="shared" si="25"/>
        <v>10000000</v>
      </c>
      <c r="G293" s="5">
        <f ca="1">_xlfn.NORM.INV(RAND(),AVERAGE(LB_Retail, UB_Retail),(UB_Retail-LB_Retail/3.29))</f>
        <v>-0.14657530000490468</v>
      </c>
      <c r="H293" s="5">
        <f ca="1">_xlfn.NORM.INV(RAND(),AVERAGE(LB_Food, UB_Food),(UB_Food-LB_Food/3.29))</f>
        <v>-7.172734594344865E-2</v>
      </c>
      <c r="I293" s="5">
        <f ca="1">_xlfn.NORM.INV(RAND(),AVERAGE(LB_Services, UB_Services),(UB_Services-LB_Services/3.29))</f>
        <v>3.6419867391731031E-2</v>
      </c>
      <c r="J293" s="5">
        <f ca="1">_xlfn.NORM.INV(RAND(),AVERAGE(LB_Other, UB_Other),(UB_Other-LB_Other/3.29))</f>
        <v>6.5063871844559903E-2</v>
      </c>
      <c r="K293" s="13">
        <f t="shared" ca="1" si="26"/>
        <v>5547260.5499681197</v>
      </c>
      <c r="L293" s="13">
        <f t="shared" ca="1" si="27"/>
        <v>1160340.8175706891</v>
      </c>
      <c r="M293" s="13">
        <f t="shared" ca="1" si="28"/>
        <v>2202392.2182074287</v>
      </c>
      <c r="N293" s="13">
        <f t="shared" ca="1" si="29"/>
        <v>133132.98398056999</v>
      </c>
      <c r="O293" s="14">
        <f t="shared" ca="1" si="30"/>
        <v>9043126.569726808</v>
      </c>
    </row>
    <row r="294" spans="1:15" x14ac:dyDescent="0.2">
      <c r="A294">
        <v>292</v>
      </c>
      <c r="B294" s="9">
        <f>EOY_Retail</f>
        <v>6500000</v>
      </c>
      <c r="C294" s="9">
        <f>EOY_Food</f>
        <v>1250000</v>
      </c>
      <c r="D294" s="9">
        <f>EOY_Services</f>
        <v>2125000</v>
      </c>
      <c r="E294" s="9">
        <f>EOY_Other</f>
        <v>125000</v>
      </c>
      <c r="F294" s="9">
        <f t="shared" si="25"/>
        <v>10000000</v>
      </c>
      <c r="G294" s="5">
        <f ca="1">_xlfn.NORM.INV(RAND(),AVERAGE(LB_Retail, UB_Retail),(UB_Retail-LB_Retail/3.29))</f>
        <v>5.1314986588708617E-2</v>
      </c>
      <c r="H294" s="5">
        <f ca="1">_xlfn.NORM.INV(RAND(),AVERAGE(LB_Food, UB_Food),(UB_Food-LB_Food/3.29))</f>
        <v>0.23655450334324593</v>
      </c>
      <c r="I294" s="5">
        <f ca="1">_xlfn.NORM.INV(RAND(),AVERAGE(LB_Services, UB_Services),(UB_Services-LB_Services/3.29))</f>
        <v>0.12664122562882132</v>
      </c>
      <c r="J294" s="5">
        <f ca="1">_xlfn.NORM.INV(RAND(),AVERAGE(LB_Other, UB_Other),(UB_Other-LB_Other/3.29))</f>
        <v>0.10856295507374797</v>
      </c>
      <c r="K294" s="13">
        <f t="shared" ca="1" si="26"/>
        <v>6833547.4128266061</v>
      </c>
      <c r="L294" s="13">
        <f t="shared" ca="1" si="27"/>
        <v>1545693.1291790574</v>
      </c>
      <c r="M294" s="13">
        <f t="shared" ca="1" si="28"/>
        <v>2394112.6044612457</v>
      </c>
      <c r="N294" s="13">
        <f t="shared" ca="1" si="29"/>
        <v>138570.3693842185</v>
      </c>
      <c r="O294" s="14">
        <f t="shared" ca="1" si="30"/>
        <v>10911923.515851127</v>
      </c>
    </row>
    <row r="295" spans="1:15" x14ac:dyDescent="0.2">
      <c r="A295">
        <v>293</v>
      </c>
      <c r="B295" s="9">
        <f>EOY_Retail</f>
        <v>6500000</v>
      </c>
      <c r="C295" s="9">
        <f>EOY_Food</f>
        <v>1250000</v>
      </c>
      <c r="D295" s="9">
        <f>EOY_Services</f>
        <v>2125000</v>
      </c>
      <c r="E295" s="9">
        <f>EOY_Other</f>
        <v>125000</v>
      </c>
      <c r="F295" s="9">
        <f t="shared" si="25"/>
        <v>10000000</v>
      </c>
      <c r="G295" s="5">
        <f ca="1">_xlfn.NORM.INV(RAND(),AVERAGE(LB_Retail, UB_Retail),(UB_Retail-LB_Retail/3.29))</f>
        <v>-7.5825774543972435E-2</v>
      </c>
      <c r="H295" s="5">
        <f ca="1">_xlfn.NORM.INV(RAND(),AVERAGE(LB_Food, UB_Food),(UB_Food-LB_Food/3.29))</f>
        <v>-4.736554057937372E-2</v>
      </c>
      <c r="I295" s="5">
        <f ca="1">_xlfn.NORM.INV(RAND(),AVERAGE(LB_Services, UB_Services),(UB_Services-LB_Services/3.29))</f>
        <v>-0.18414068585376192</v>
      </c>
      <c r="J295" s="5">
        <f ca="1">_xlfn.NORM.INV(RAND(),AVERAGE(LB_Other, UB_Other),(UB_Other-LB_Other/3.29))</f>
        <v>6.6361486465841626E-2</v>
      </c>
      <c r="K295" s="13">
        <f t="shared" ca="1" si="26"/>
        <v>6007132.4654641794</v>
      </c>
      <c r="L295" s="13">
        <f t="shared" ca="1" si="27"/>
        <v>1190793.0742757828</v>
      </c>
      <c r="M295" s="13">
        <f t="shared" ca="1" si="28"/>
        <v>1733701.0425607557</v>
      </c>
      <c r="N295" s="13">
        <f t="shared" ca="1" si="29"/>
        <v>133295.18580823022</v>
      </c>
      <c r="O295" s="14">
        <f t="shared" ca="1" si="30"/>
        <v>9064921.7681089491</v>
      </c>
    </row>
    <row r="296" spans="1:15" x14ac:dyDescent="0.2">
      <c r="A296">
        <v>294</v>
      </c>
      <c r="B296" s="9">
        <f>EOY_Retail</f>
        <v>6500000</v>
      </c>
      <c r="C296" s="9">
        <f>EOY_Food</f>
        <v>1250000</v>
      </c>
      <c r="D296" s="9">
        <f>EOY_Services</f>
        <v>2125000</v>
      </c>
      <c r="E296" s="9">
        <f>EOY_Other</f>
        <v>125000</v>
      </c>
      <c r="F296" s="9">
        <f t="shared" si="25"/>
        <v>10000000</v>
      </c>
      <c r="G296" s="5">
        <f ca="1">_xlfn.NORM.INV(RAND(),AVERAGE(LB_Retail, UB_Retail),(UB_Retail-LB_Retail/3.29))</f>
        <v>3.7622050218700978E-2</v>
      </c>
      <c r="H296" s="5">
        <f ca="1">_xlfn.NORM.INV(RAND(),AVERAGE(LB_Food, UB_Food),(UB_Food-LB_Food/3.29))</f>
        <v>9.1657521980318485E-2</v>
      </c>
      <c r="I296" s="5">
        <f ca="1">_xlfn.NORM.INV(RAND(),AVERAGE(LB_Services, UB_Services),(UB_Services-LB_Services/3.29))</f>
        <v>7.8921993405140181E-2</v>
      </c>
      <c r="J296" s="5">
        <f ca="1">_xlfn.NORM.INV(RAND(),AVERAGE(LB_Other, UB_Other),(UB_Other-LB_Other/3.29))</f>
        <v>8.4864014965875978E-2</v>
      </c>
      <c r="K296" s="13">
        <f t="shared" ca="1" si="26"/>
        <v>6744543.326421557</v>
      </c>
      <c r="L296" s="13">
        <f t="shared" ca="1" si="27"/>
        <v>1364571.902475398</v>
      </c>
      <c r="M296" s="13">
        <f t="shared" ca="1" si="28"/>
        <v>2292709.2359859226</v>
      </c>
      <c r="N296" s="13">
        <f t="shared" ca="1" si="29"/>
        <v>135608.0018707345</v>
      </c>
      <c r="O296" s="14">
        <f t="shared" ca="1" si="30"/>
        <v>10537432.466753611</v>
      </c>
    </row>
    <row r="297" spans="1:15" x14ac:dyDescent="0.2">
      <c r="A297">
        <v>295</v>
      </c>
      <c r="B297" s="9">
        <f>EOY_Retail</f>
        <v>6500000</v>
      </c>
      <c r="C297" s="9">
        <f>EOY_Food</f>
        <v>1250000</v>
      </c>
      <c r="D297" s="9">
        <f>EOY_Services</f>
        <v>2125000</v>
      </c>
      <c r="E297" s="9">
        <f>EOY_Other</f>
        <v>125000</v>
      </c>
      <c r="F297" s="9">
        <f t="shared" si="25"/>
        <v>10000000</v>
      </c>
      <c r="G297" s="5">
        <f ca="1">_xlfn.NORM.INV(RAND(),AVERAGE(LB_Retail, UB_Retail),(UB_Retail-LB_Retail/3.29))</f>
        <v>1.9318533911015512E-2</v>
      </c>
      <c r="H297" s="5">
        <f ca="1">_xlfn.NORM.INV(RAND(),AVERAGE(LB_Food, UB_Food),(UB_Food-LB_Food/3.29))</f>
        <v>-4.9639230828625508E-2</v>
      </c>
      <c r="I297" s="5">
        <f ca="1">_xlfn.NORM.INV(RAND(),AVERAGE(LB_Services, UB_Services),(UB_Services-LB_Services/3.29))</f>
        <v>1.6572995145644177E-2</v>
      </c>
      <c r="J297" s="5">
        <f ca="1">_xlfn.NORM.INV(RAND(),AVERAGE(LB_Other, UB_Other),(UB_Other-LB_Other/3.29))</f>
        <v>-5.1001263192634073E-2</v>
      </c>
      <c r="K297" s="13">
        <f t="shared" ca="1" si="26"/>
        <v>6625570.4704216011</v>
      </c>
      <c r="L297" s="13">
        <f t="shared" ca="1" si="27"/>
        <v>1187950.9614642181</v>
      </c>
      <c r="M297" s="13">
        <f t="shared" ca="1" si="28"/>
        <v>2160217.6146844937</v>
      </c>
      <c r="N297" s="13">
        <f t="shared" ca="1" si="29"/>
        <v>118624.84210092074</v>
      </c>
      <c r="O297" s="14">
        <f t="shared" ca="1" si="30"/>
        <v>10092363.888671232</v>
      </c>
    </row>
    <row r="298" spans="1:15" x14ac:dyDescent="0.2">
      <c r="A298">
        <v>296</v>
      </c>
      <c r="B298" s="9">
        <f>EOY_Retail</f>
        <v>6500000</v>
      </c>
      <c r="C298" s="9">
        <f>EOY_Food</f>
        <v>1250000</v>
      </c>
      <c r="D298" s="9">
        <f>EOY_Services</f>
        <v>2125000</v>
      </c>
      <c r="E298" s="9">
        <f>EOY_Other</f>
        <v>125000</v>
      </c>
      <c r="F298" s="9">
        <f t="shared" si="25"/>
        <v>10000000</v>
      </c>
      <c r="G298" s="5">
        <f ca="1">_xlfn.NORM.INV(RAND(),AVERAGE(LB_Retail, UB_Retail),(UB_Retail-LB_Retail/3.29))</f>
        <v>-0.22694084733180628</v>
      </c>
      <c r="H298" s="5">
        <f ca="1">_xlfn.NORM.INV(RAND(),AVERAGE(LB_Food, UB_Food),(UB_Food-LB_Food/3.29))</f>
        <v>-6.0349810588297852E-2</v>
      </c>
      <c r="I298" s="5">
        <f ca="1">_xlfn.NORM.INV(RAND(),AVERAGE(LB_Services, UB_Services),(UB_Services-LB_Services/3.29))</f>
        <v>-2.6708271380289889E-2</v>
      </c>
      <c r="J298" s="5">
        <f ca="1">_xlfn.NORM.INV(RAND(),AVERAGE(LB_Other, UB_Other),(UB_Other-LB_Other/3.29))</f>
        <v>-0.13994759138630269</v>
      </c>
      <c r="K298" s="13">
        <f t="shared" ca="1" si="26"/>
        <v>5024884.492343259</v>
      </c>
      <c r="L298" s="13">
        <f t="shared" ca="1" si="27"/>
        <v>1174562.7367646277</v>
      </c>
      <c r="M298" s="13">
        <f t="shared" ca="1" si="28"/>
        <v>2068244.9233168841</v>
      </c>
      <c r="N298" s="13">
        <f t="shared" ca="1" si="29"/>
        <v>107506.55107671217</v>
      </c>
      <c r="O298" s="14">
        <f t="shared" ca="1" si="30"/>
        <v>8375198.7035014825</v>
      </c>
    </row>
    <row r="299" spans="1:15" x14ac:dyDescent="0.2">
      <c r="A299">
        <v>297</v>
      </c>
      <c r="B299" s="9">
        <f>EOY_Retail</f>
        <v>6500000</v>
      </c>
      <c r="C299" s="9">
        <f>EOY_Food</f>
        <v>1250000</v>
      </c>
      <c r="D299" s="9">
        <f>EOY_Services</f>
        <v>2125000</v>
      </c>
      <c r="E299" s="9">
        <f>EOY_Other</f>
        <v>125000</v>
      </c>
      <c r="F299" s="9">
        <f t="shared" si="25"/>
        <v>10000000</v>
      </c>
      <c r="G299" s="5">
        <f ca="1">_xlfn.NORM.INV(RAND(),AVERAGE(LB_Retail, UB_Retail),(UB_Retail-LB_Retail/3.29))</f>
        <v>1.1279787623950608E-2</v>
      </c>
      <c r="H299" s="5">
        <f ca="1">_xlfn.NORM.INV(RAND(),AVERAGE(LB_Food, UB_Food),(UB_Food-LB_Food/3.29))</f>
        <v>-4.9269670082993544E-2</v>
      </c>
      <c r="I299" s="5">
        <f ca="1">_xlfn.NORM.INV(RAND(),AVERAGE(LB_Services, UB_Services),(UB_Services-LB_Services/3.29))</f>
        <v>2.5230419334219607E-2</v>
      </c>
      <c r="J299" s="5">
        <f ca="1">_xlfn.NORM.INV(RAND(),AVERAGE(LB_Other, UB_Other),(UB_Other-LB_Other/3.29))</f>
        <v>-1.0370627076059059E-2</v>
      </c>
      <c r="K299" s="13">
        <f t="shared" ca="1" si="26"/>
        <v>6573318.6195556782</v>
      </c>
      <c r="L299" s="13">
        <f t="shared" ca="1" si="27"/>
        <v>1188412.912396258</v>
      </c>
      <c r="M299" s="13">
        <f t="shared" ca="1" si="28"/>
        <v>2178614.6410852168</v>
      </c>
      <c r="N299" s="13">
        <f t="shared" ca="1" si="29"/>
        <v>123703.67161549261</v>
      </c>
      <c r="O299" s="14">
        <f t="shared" ca="1" si="30"/>
        <v>10064049.844652645</v>
      </c>
    </row>
    <row r="300" spans="1:15" x14ac:dyDescent="0.2">
      <c r="A300">
        <v>298</v>
      </c>
      <c r="B300" s="9">
        <f>EOY_Retail</f>
        <v>6500000</v>
      </c>
      <c r="C300" s="9">
        <f>EOY_Food</f>
        <v>1250000</v>
      </c>
      <c r="D300" s="9">
        <f>EOY_Services</f>
        <v>2125000</v>
      </c>
      <c r="E300" s="9">
        <f>EOY_Other</f>
        <v>125000</v>
      </c>
      <c r="F300" s="9">
        <f t="shared" si="25"/>
        <v>10000000</v>
      </c>
      <c r="G300" s="5">
        <f ca="1">_xlfn.NORM.INV(RAND(),AVERAGE(LB_Retail, UB_Retail),(UB_Retail-LB_Retail/3.29))</f>
        <v>-0.13433236642889312</v>
      </c>
      <c r="H300" s="5">
        <f ca="1">_xlfn.NORM.INV(RAND(),AVERAGE(LB_Food, UB_Food),(UB_Food-LB_Food/3.29))</f>
        <v>-6.5900458751668219E-3</v>
      </c>
      <c r="I300" s="5">
        <f ca="1">_xlfn.NORM.INV(RAND(),AVERAGE(LB_Services, UB_Services),(UB_Services-LB_Services/3.29))</f>
        <v>-1.531089985752928E-2</v>
      </c>
      <c r="J300" s="5">
        <f ca="1">_xlfn.NORM.INV(RAND(),AVERAGE(LB_Other, UB_Other),(UB_Other-LB_Other/3.29))</f>
        <v>-0.12150933056946836</v>
      </c>
      <c r="K300" s="13">
        <f t="shared" ca="1" si="26"/>
        <v>5626839.6182121951</v>
      </c>
      <c r="L300" s="13">
        <f t="shared" ca="1" si="27"/>
        <v>1241762.4426560414</v>
      </c>
      <c r="M300" s="13">
        <f t="shared" ca="1" si="28"/>
        <v>2092464.3378027503</v>
      </c>
      <c r="N300" s="13">
        <f t="shared" ca="1" si="29"/>
        <v>109811.33367881646</v>
      </c>
      <c r="O300" s="14">
        <f t="shared" ca="1" si="30"/>
        <v>9070877.7323498037</v>
      </c>
    </row>
    <row r="301" spans="1:15" x14ac:dyDescent="0.2">
      <c r="A301">
        <v>299</v>
      </c>
      <c r="B301" s="9">
        <f>EOY_Retail</f>
        <v>6500000</v>
      </c>
      <c r="C301" s="9">
        <f>EOY_Food</f>
        <v>1250000</v>
      </c>
      <c r="D301" s="9">
        <f>EOY_Services</f>
        <v>2125000</v>
      </c>
      <c r="E301" s="9">
        <f>EOY_Other</f>
        <v>125000</v>
      </c>
      <c r="F301" s="9">
        <f t="shared" si="25"/>
        <v>10000000</v>
      </c>
      <c r="G301" s="5">
        <f ca="1">_xlfn.NORM.INV(RAND(),AVERAGE(LB_Retail, UB_Retail),(UB_Retail-LB_Retail/3.29))</f>
        <v>0.21540002168605044</v>
      </c>
      <c r="H301" s="5">
        <f ca="1">_xlfn.NORM.INV(RAND(),AVERAGE(LB_Food, UB_Food),(UB_Food-LB_Food/3.29))</f>
        <v>9.5806724154696363E-3</v>
      </c>
      <c r="I301" s="5">
        <f ca="1">_xlfn.NORM.INV(RAND(),AVERAGE(LB_Services, UB_Services),(UB_Services-LB_Services/3.29))</f>
        <v>2.6689253925514311E-2</v>
      </c>
      <c r="J301" s="5">
        <f ca="1">_xlfn.NORM.INV(RAND(),AVERAGE(LB_Other, UB_Other),(UB_Other-LB_Other/3.29))</f>
        <v>1.8849405611703072E-4</v>
      </c>
      <c r="K301" s="13">
        <f t="shared" ca="1" si="26"/>
        <v>7900100.140959329</v>
      </c>
      <c r="L301" s="13">
        <f t="shared" ca="1" si="27"/>
        <v>1261975.840519337</v>
      </c>
      <c r="M301" s="13">
        <f t="shared" ca="1" si="28"/>
        <v>2181714.664591718</v>
      </c>
      <c r="N301" s="13">
        <f t="shared" ca="1" si="29"/>
        <v>125023.56175701463</v>
      </c>
      <c r="O301" s="14">
        <f t="shared" ca="1" si="30"/>
        <v>11468814.207827399</v>
      </c>
    </row>
    <row r="302" spans="1:15" x14ac:dyDescent="0.2">
      <c r="A302">
        <v>300</v>
      </c>
      <c r="B302" s="9">
        <f>EOY_Retail</f>
        <v>6500000</v>
      </c>
      <c r="C302" s="9">
        <f>EOY_Food</f>
        <v>1250000</v>
      </c>
      <c r="D302" s="9">
        <f>EOY_Services</f>
        <v>2125000</v>
      </c>
      <c r="E302" s="9">
        <f>EOY_Other</f>
        <v>125000</v>
      </c>
      <c r="F302" s="9">
        <f t="shared" si="25"/>
        <v>10000000</v>
      </c>
      <c r="G302" s="5">
        <f ca="1">_xlfn.NORM.INV(RAND(),AVERAGE(LB_Retail, UB_Retail),(UB_Retail-LB_Retail/3.29))</f>
        <v>3.9441936832029491E-2</v>
      </c>
      <c r="H302" s="5">
        <f ca="1">_xlfn.NORM.INV(RAND(),AVERAGE(LB_Food, UB_Food),(UB_Food-LB_Food/3.29))</f>
        <v>-0.2119593835729294</v>
      </c>
      <c r="I302" s="5">
        <f ca="1">_xlfn.NORM.INV(RAND(),AVERAGE(LB_Services, UB_Services),(UB_Services-LB_Services/3.29))</f>
        <v>-1.9818516591680026E-2</v>
      </c>
      <c r="J302" s="5">
        <f ca="1">_xlfn.NORM.INV(RAND(),AVERAGE(LB_Other, UB_Other),(UB_Other-LB_Other/3.29))</f>
        <v>-2.5917163160414237E-2</v>
      </c>
      <c r="K302" s="13">
        <f t="shared" ca="1" si="26"/>
        <v>6756372.5894081919</v>
      </c>
      <c r="L302" s="13">
        <f t="shared" ca="1" si="27"/>
        <v>985050.77053383819</v>
      </c>
      <c r="M302" s="13">
        <f t="shared" ca="1" si="28"/>
        <v>2082885.6522426801</v>
      </c>
      <c r="N302" s="13">
        <f t="shared" ca="1" si="29"/>
        <v>121760.35460494822</v>
      </c>
      <c r="O302" s="14">
        <f t="shared" ca="1" si="30"/>
        <v>9946069.3667896576</v>
      </c>
    </row>
    <row r="303" spans="1:15" x14ac:dyDescent="0.2">
      <c r="A303">
        <v>301</v>
      </c>
      <c r="B303" s="9">
        <f>EOY_Retail</f>
        <v>6500000</v>
      </c>
      <c r="C303" s="9">
        <f>EOY_Food</f>
        <v>1250000</v>
      </c>
      <c r="D303" s="9">
        <f>EOY_Services</f>
        <v>2125000</v>
      </c>
      <c r="E303" s="9">
        <f>EOY_Other</f>
        <v>125000</v>
      </c>
      <c r="F303" s="9">
        <f t="shared" si="25"/>
        <v>10000000</v>
      </c>
      <c r="G303" s="5">
        <f ca="1">_xlfn.NORM.INV(RAND(),AVERAGE(LB_Retail, UB_Retail),(UB_Retail-LB_Retail/3.29))</f>
        <v>6.9820607679058178E-2</v>
      </c>
      <c r="H303" s="5">
        <f ca="1">_xlfn.NORM.INV(RAND(),AVERAGE(LB_Food, UB_Food),(UB_Food-LB_Food/3.29))</f>
        <v>9.7556220270513222E-2</v>
      </c>
      <c r="I303" s="5">
        <f ca="1">_xlfn.NORM.INV(RAND(),AVERAGE(LB_Services, UB_Services),(UB_Services-LB_Services/3.29))</f>
        <v>0.32884543648130843</v>
      </c>
      <c r="J303" s="5">
        <f ca="1">_xlfn.NORM.INV(RAND(),AVERAGE(LB_Other, UB_Other),(UB_Other-LB_Other/3.29))</f>
        <v>-4.3120739867545173E-2</v>
      </c>
      <c r="K303" s="13">
        <f t="shared" ca="1" si="26"/>
        <v>6953833.949913878</v>
      </c>
      <c r="L303" s="13">
        <f t="shared" ca="1" si="27"/>
        <v>1371945.2753381415</v>
      </c>
      <c r="M303" s="13">
        <f t="shared" ca="1" si="28"/>
        <v>2823796.5525227804</v>
      </c>
      <c r="N303" s="13">
        <f t="shared" ca="1" si="29"/>
        <v>119609.90751655685</v>
      </c>
      <c r="O303" s="14">
        <f t="shared" ca="1" si="30"/>
        <v>11269185.685291357</v>
      </c>
    </row>
    <row r="304" spans="1:15" x14ac:dyDescent="0.2">
      <c r="A304">
        <v>302</v>
      </c>
      <c r="B304" s="9">
        <f>EOY_Retail</f>
        <v>6500000</v>
      </c>
      <c r="C304" s="9">
        <f>EOY_Food</f>
        <v>1250000</v>
      </c>
      <c r="D304" s="9">
        <f>EOY_Services</f>
        <v>2125000</v>
      </c>
      <c r="E304" s="9">
        <f>EOY_Other</f>
        <v>125000</v>
      </c>
      <c r="F304" s="9">
        <f t="shared" si="25"/>
        <v>10000000</v>
      </c>
      <c r="G304" s="5">
        <f ca="1">_xlfn.NORM.INV(RAND(),AVERAGE(LB_Retail, UB_Retail),(UB_Retail-LB_Retail/3.29))</f>
        <v>-6.8202434034830312E-2</v>
      </c>
      <c r="H304" s="5">
        <f ca="1">_xlfn.NORM.INV(RAND(),AVERAGE(LB_Food, UB_Food),(UB_Food-LB_Food/3.29))</f>
        <v>-9.8899526705027108E-2</v>
      </c>
      <c r="I304" s="5">
        <f ca="1">_xlfn.NORM.INV(RAND(),AVERAGE(LB_Services, UB_Services),(UB_Services-LB_Services/3.29))</f>
        <v>0.12131693757540973</v>
      </c>
      <c r="J304" s="5">
        <f ca="1">_xlfn.NORM.INV(RAND(),AVERAGE(LB_Other, UB_Other),(UB_Other-LB_Other/3.29))</f>
        <v>-8.2797202474944639E-2</v>
      </c>
      <c r="K304" s="13">
        <f t="shared" ca="1" si="26"/>
        <v>6056684.1787736034</v>
      </c>
      <c r="L304" s="13">
        <f t="shared" ca="1" si="27"/>
        <v>1126375.591618716</v>
      </c>
      <c r="M304" s="13">
        <f t="shared" ca="1" si="28"/>
        <v>2382798.4923477457</v>
      </c>
      <c r="N304" s="13">
        <f t="shared" ca="1" si="29"/>
        <v>114650.34969063192</v>
      </c>
      <c r="O304" s="14">
        <f t="shared" ca="1" si="30"/>
        <v>9680508.6124306954</v>
      </c>
    </row>
    <row r="305" spans="1:15" x14ac:dyDescent="0.2">
      <c r="A305">
        <v>303</v>
      </c>
      <c r="B305" s="9">
        <f>EOY_Retail</f>
        <v>6500000</v>
      </c>
      <c r="C305" s="9">
        <f>EOY_Food</f>
        <v>1250000</v>
      </c>
      <c r="D305" s="9">
        <f>EOY_Services</f>
        <v>2125000</v>
      </c>
      <c r="E305" s="9">
        <f>EOY_Other</f>
        <v>125000</v>
      </c>
      <c r="F305" s="9">
        <f t="shared" si="25"/>
        <v>10000000</v>
      </c>
      <c r="G305" s="5">
        <f ca="1">_xlfn.NORM.INV(RAND(),AVERAGE(LB_Retail, UB_Retail),(UB_Retail-LB_Retail/3.29))</f>
        <v>-7.8817392809865244E-2</v>
      </c>
      <c r="H305" s="5">
        <f ca="1">_xlfn.NORM.INV(RAND(),AVERAGE(LB_Food, UB_Food),(UB_Food-LB_Food/3.29))</f>
        <v>7.2336489697893414E-2</v>
      </c>
      <c r="I305" s="5">
        <f ca="1">_xlfn.NORM.INV(RAND(),AVERAGE(LB_Services, UB_Services),(UB_Services-LB_Services/3.29))</f>
        <v>-3.6670604494063515E-2</v>
      </c>
      <c r="J305" s="5">
        <f ca="1">_xlfn.NORM.INV(RAND(),AVERAGE(LB_Other, UB_Other),(UB_Other-LB_Other/3.29))</f>
        <v>3.0378107644529893E-2</v>
      </c>
      <c r="K305" s="13">
        <f t="shared" ca="1" si="26"/>
        <v>5987686.9467358757</v>
      </c>
      <c r="L305" s="13">
        <f t="shared" ca="1" si="27"/>
        <v>1340420.6121223667</v>
      </c>
      <c r="M305" s="13">
        <f t="shared" ca="1" si="28"/>
        <v>2047074.965450115</v>
      </c>
      <c r="N305" s="13">
        <f t="shared" ca="1" si="29"/>
        <v>128797.26345556625</v>
      </c>
      <c r="O305" s="14">
        <f t="shared" ca="1" si="30"/>
        <v>9503979.7877639234</v>
      </c>
    </row>
    <row r="306" spans="1:15" x14ac:dyDescent="0.2">
      <c r="A306">
        <v>304</v>
      </c>
      <c r="B306" s="9">
        <f>EOY_Retail</f>
        <v>6500000</v>
      </c>
      <c r="C306" s="9">
        <f>EOY_Food</f>
        <v>1250000</v>
      </c>
      <c r="D306" s="9">
        <f>EOY_Services</f>
        <v>2125000</v>
      </c>
      <c r="E306" s="9">
        <f>EOY_Other</f>
        <v>125000</v>
      </c>
      <c r="F306" s="9">
        <f t="shared" si="25"/>
        <v>10000000</v>
      </c>
      <c r="G306" s="5">
        <f ca="1">_xlfn.NORM.INV(RAND(),AVERAGE(LB_Retail, UB_Retail),(UB_Retail-LB_Retail/3.29))</f>
        <v>0.19306470098252432</v>
      </c>
      <c r="H306" s="5">
        <f ca="1">_xlfn.NORM.INV(RAND(),AVERAGE(LB_Food, UB_Food),(UB_Food-LB_Food/3.29))</f>
        <v>-5.0562885607641963E-3</v>
      </c>
      <c r="I306" s="5">
        <f ca="1">_xlfn.NORM.INV(RAND(),AVERAGE(LB_Services, UB_Services),(UB_Services-LB_Services/3.29))</f>
        <v>-8.1311284249235172E-2</v>
      </c>
      <c r="J306" s="5">
        <f ca="1">_xlfn.NORM.INV(RAND(),AVERAGE(LB_Other, UB_Other),(UB_Other-LB_Other/3.29))</f>
        <v>-0.15977919243816946</v>
      </c>
      <c r="K306" s="13">
        <f t="shared" ca="1" si="26"/>
        <v>7754920.5563864084</v>
      </c>
      <c r="L306" s="13">
        <f t="shared" ca="1" si="27"/>
        <v>1243679.6392990446</v>
      </c>
      <c r="M306" s="13">
        <f t="shared" ca="1" si="28"/>
        <v>1952213.5209703753</v>
      </c>
      <c r="N306" s="13">
        <f t="shared" ca="1" si="29"/>
        <v>105027.60094522881</v>
      </c>
      <c r="O306" s="14">
        <f t="shared" ca="1" si="30"/>
        <v>11055841.317601057</v>
      </c>
    </row>
    <row r="307" spans="1:15" x14ac:dyDescent="0.2">
      <c r="A307">
        <v>305</v>
      </c>
      <c r="B307" s="9">
        <f>EOY_Retail</f>
        <v>6500000</v>
      </c>
      <c r="C307" s="9">
        <f>EOY_Food</f>
        <v>1250000</v>
      </c>
      <c r="D307" s="9">
        <f>EOY_Services</f>
        <v>2125000</v>
      </c>
      <c r="E307" s="9">
        <f>EOY_Other</f>
        <v>125000</v>
      </c>
      <c r="F307" s="9">
        <f t="shared" si="25"/>
        <v>10000000</v>
      </c>
      <c r="G307" s="5">
        <f ca="1">_xlfn.NORM.INV(RAND(),AVERAGE(LB_Retail, UB_Retail),(UB_Retail-LB_Retail/3.29))</f>
        <v>0.12275479279233315</v>
      </c>
      <c r="H307" s="5">
        <f ca="1">_xlfn.NORM.INV(RAND(),AVERAGE(LB_Food, UB_Food),(UB_Food-LB_Food/3.29))</f>
        <v>-7.4998955304034637E-3</v>
      </c>
      <c r="I307" s="5">
        <f ca="1">_xlfn.NORM.INV(RAND(),AVERAGE(LB_Services, UB_Services),(UB_Services-LB_Services/3.29))</f>
        <v>4.6562349815950407E-2</v>
      </c>
      <c r="J307" s="5">
        <f ca="1">_xlfn.NORM.INV(RAND(),AVERAGE(LB_Other, UB_Other),(UB_Other-LB_Other/3.29))</f>
        <v>-0.11888995778377442</v>
      </c>
      <c r="K307" s="13">
        <f t="shared" ca="1" si="26"/>
        <v>7297906.1531501655</v>
      </c>
      <c r="L307" s="13">
        <f t="shared" ca="1" si="27"/>
        <v>1240625.1305869957</v>
      </c>
      <c r="M307" s="13">
        <f t="shared" ca="1" si="28"/>
        <v>2223944.9933588947</v>
      </c>
      <c r="N307" s="13">
        <f t="shared" ca="1" si="29"/>
        <v>110138.75527702819</v>
      </c>
      <c r="O307" s="14">
        <f t="shared" ca="1" si="30"/>
        <v>10872615.032373084</v>
      </c>
    </row>
    <row r="308" spans="1:15" x14ac:dyDescent="0.2">
      <c r="A308">
        <v>306</v>
      </c>
      <c r="B308" s="9">
        <f>EOY_Retail</f>
        <v>6500000</v>
      </c>
      <c r="C308" s="9">
        <f>EOY_Food</f>
        <v>1250000</v>
      </c>
      <c r="D308" s="9">
        <f>EOY_Services</f>
        <v>2125000</v>
      </c>
      <c r="E308" s="9">
        <f>EOY_Other</f>
        <v>125000</v>
      </c>
      <c r="F308" s="9">
        <f t="shared" si="25"/>
        <v>10000000</v>
      </c>
      <c r="G308" s="5">
        <f ca="1">_xlfn.NORM.INV(RAND(),AVERAGE(LB_Retail, UB_Retail),(UB_Retail-LB_Retail/3.29))</f>
        <v>8.8319821659486486E-2</v>
      </c>
      <c r="H308" s="5">
        <f ca="1">_xlfn.NORM.INV(RAND(),AVERAGE(LB_Food, UB_Food),(UB_Food-LB_Food/3.29))</f>
        <v>6.0869614807581164E-2</v>
      </c>
      <c r="I308" s="5">
        <f ca="1">_xlfn.NORM.INV(RAND(),AVERAGE(LB_Services, UB_Services),(UB_Services-LB_Services/3.29))</f>
        <v>0.11025261831421668</v>
      </c>
      <c r="J308" s="5">
        <f ca="1">_xlfn.NORM.INV(RAND(),AVERAGE(LB_Other, UB_Other),(UB_Other-LB_Other/3.29))</f>
        <v>2.6248461179523688E-2</v>
      </c>
      <c r="K308" s="13">
        <f t="shared" ca="1" si="26"/>
        <v>7074078.840786662</v>
      </c>
      <c r="L308" s="13">
        <f t="shared" ca="1" si="27"/>
        <v>1326087.0185094764</v>
      </c>
      <c r="M308" s="13">
        <f t="shared" ca="1" si="28"/>
        <v>2359286.8139177104</v>
      </c>
      <c r="N308" s="13">
        <f t="shared" ca="1" si="29"/>
        <v>128281.05764744047</v>
      </c>
      <c r="O308" s="14">
        <f t="shared" ca="1" si="30"/>
        <v>10887733.730861291</v>
      </c>
    </row>
    <row r="309" spans="1:15" x14ac:dyDescent="0.2">
      <c r="A309">
        <v>307</v>
      </c>
      <c r="B309" s="9">
        <f>EOY_Retail</f>
        <v>6500000</v>
      </c>
      <c r="C309" s="9">
        <f>EOY_Food</f>
        <v>1250000</v>
      </c>
      <c r="D309" s="9">
        <f>EOY_Services</f>
        <v>2125000</v>
      </c>
      <c r="E309" s="9">
        <f>EOY_Other</f>
        <v>125000</v>
      </c>
      <c r="F309" s="9">
        <f t="shared" si="25"/>
        <v>10000000</v>
      </c>
      <c r="G309" s="5">
        <f ca="1">_xlfn.NORM.INV(RAND(),AVERAGE(LB_Retail, UB_Retail),(UB_Retail-LB_Retail/3.29))</f>
        <v>2.1389508999008086E-2</v>
      </c>
      <c r="H309" s="5">
        <f ca="1">_xlfn.NORM.INV(RAND(),AVERAGE(LB_Food, UB_Food),(UB_Food-LB_Food/3.29))</f>
        <v>3.6730692063605255E-2</v>
      </c>
      <c r="I309" s="5">
        <f ca="1">_xlfn.NORM.INV(RAND(),AVERAGE(LB_Services, UB_Services),(UB_Services-LB_Services/3.29))</f>
        <v>-2.6902771116257766E-2</v>
      </c>
      <c r="J309" s="5">
        <f ca="1">_xlfn.NORM.INV(RAND(),AVERAGE(LB_Other, UB_Other),(UB_Other-LB_Other/3.29))</f>
        <v>-5.7883752328337194E-2</v>
      </c>
      <c r="K309" s="13">
        <f t="shared" ca="1" si="26"/>
        <v>6639031.8084935527</v>
      </c>
      <c r="L309" s="13">
        <f t="shared" ca="1" si="27"/>
        <v>1295913.3650795065</v>
      </c>
      <c r="M309" s="13">
        <f t="shared" ca="1" si="28"/>
        <v>2067831.6113779524</v>
      </c>
      <c r="N309" s="13">
        <f t="shared" ca="1" si="29"/>
        <v>117764.53095895785</v>
      </c>
      <c r="O309" s="14">
        <f t="shared" ca="1" si="30"/>
        <v>10120541.315909969</v>
      </c>
    </row>
    <row r="310" spans="1:15" x14ac:dyDescent="0.2">
      <c r="A310">
        <v>308</v>
      </c>
      <c r="B310" s="9">
        <f>EOY_Retail</f>
        <v>6500000</v>
      </c>
      <c r="C310" s="9">
        <f>EOY_Food</f>
        <v>1250000</v>
      </c>
      <c r="D310" s="9">
        <f>EOY_Services</f>
        <v>2125000</v>
      </c>
      <c r="E310" s="9">
        <f>EOY_Other</f>
        <v>125000</v>
      </c>
      <c r="F310" s="9">
        <f t="shared" si="25"/>
        <v>10000000</v>
      </c>
      <c r="G310" s="5">
        <f ca="1">_xlfn.NORM.INV(RAND(),AVERAGE(LB_Retail, UB_Retail),(UB_Retail-LB_Retail/3.29))</f>
        <v>8.1531262947615035E-2</v>
      </c>
      <c r="H310" s="5">
        <f ca="1">_xlfn.NORM.INV(RAND(),AVERAGE(LB_Food, UB_Food),(UB_Food-LB_Food/3.29))</f>
        <v>-3.1564656529547978E-2</v>
      </c>
      <c r="I310" s="5">
        <f ca="1">_xlfn.NORM.INV(RAND(),AVERAGE(LB_Services, UB_Services),(UB_Services-LB_Services/3.29))</f>
        <v>6.6640950544782071E-2</v>
      </c>
      <c r="J310" s="5">
        <f ca="1">_xlfn.NORM.INV(RAND(),AVERAGE(LB_Other, UB_Other),(UB_Other-LB_Other/3.29))</f>
        <v>6.2440873099297869E-2</v>
      </c>
      <c r="K310" s="13">
        <f t="shared" ca="1" si="26"/>
        <v>7029953.2091594981</v>
      </c>
      <c r="L310" s="13">
        <f t="shared" ca="1" si="27"/>
        <v>1210544.179338065</v>
      </c>
      <c r="M310" s="13">
        <f t="shared" ca="1" si="28"/>
        <v>2266612.0199076617</v>
      </c>
      <c r="N310" s="13">
        <f t="shared" ca="1" si="29"/>
        <v>132805.10913741222</v>
      </c>
      <c r="O310" s="14">
        <f t="shared" ca="1" si="30"/>
        <v>10639914.517542638</v>
      </c>
    </row>
    <row r="311" spans="1:15" x14ac:dyDescent="0.2">
      <c r="A311">
        <v>309</v>
      </c>
      <c r="B311" s="9">
        <f>EOY_Retail</f>
        <v>6500000</v>
      </c>
      <c r="C311" s="9">
        <f>EOY_Food</f>
        <v>1250000</v>
      </c>
      <c r="D311" s="9">
        <f>EOY_Services</f>
        <v>2125000</v>
      </c>
      <c r="E311" s="9">
        <f>EOY_Other</f>
        <v>125000</v>
      </c>
      <c r="F311" s="9">
        <f t="shared" si="25"/>
        <v>10000000</v>
      </c>
      <c r="G311" s="5">
        <f ca="1">_xlfn.NORM.INV(RAND(),AVERAGE(LB_Retail, UB_Retail),(UB_Retail-LB_Retail/3.29))</f>
        <v>3.7313431495185456E-2</v>
      </c>
      <c r="H311" s="5">
        <f ca="1">_xlfn.NORM.INV(RAND(),AVERAGE(LB_Food, UB_Food),(UB_Food-LB_Food/3.29))</f>
        <v>2.9283106392139685E-2</v>
      </c>
      <c r="I311" s="5">
        <f ca="1">_xlfn.NORM.INV(RAND(),AVERAGE(LB_Services, UB_Services),(UB_Services-LB_Services/3.29))</f>
        <v>0.14340736638985055</v>
      </c>
      <c r="J311" s="5">
        <f ca="1">_xlfn.NORM.INV(RAND(),AVERAGE(LB_Other, UB_Other),(UB_Other-LB_Other/3.29))</f>
        <v>0.10045553299193906</v>
      </c>
      <c r="K311" s="13">
        <f t="shared" ca="1" si="26"/>
        <v>6742537.3047187058</v>
      </c>
      <c r="L311" s="13">
        <f t="shared" ca="1" si="27"/>
        <v>1286603.8829901747</v>
      </c>
      <c r="M311" s="13">
        <f t="shared" ca="1" si="28"/>
        <v>2429740.6535784323</v>
      </c>
      <c r="N311" s="13">
        <f t="shared" ca="1" si="29"/>
        <v>137556.94162399237</v>
      </c>
      <c r="O311" s="14">
        <f t="shared" ca="1" si="30"/>
        <v>10596438.782911306</v>
      </c>
    </row>
    <row r="312" spans="1:15" x14ac:dyDescent="0.2">
      <c r="A312">
        <v>310</v>
      </c>
      <c r="B312" s="9">
        <f>EOY_Retail</f>
        <v>6500000</v>
      </c>
      <c r="C312" s="9">
        <f>EOY_Food</f>
        <v>1250000</v>
      </c>
      <c r="D312" s="9">
        <f>EOY_Services</f>
        <v>2125000</v>
      </c>
      <c r="E312" s="9">
        <f>EOY_Other</f>
        <v>125000</v>
      </c>
      <c r="F312" s="9">
        <f t="shared" si="25"/>
        <v>10000000</v>
      </c>
      <c r="G312" s="5">
        <f ca="1">_xlfn.NORM.INV(RAND(),AVERAGE(LB_Retail, UB_Retail),(UB_Retail-LB_Retail/3.29))</f>
        <v>-4.9545893730311243E-2</v>
      </c>
      <c r="H312" s="5">
        <f ca="1">_xlfn.NORM.INV(RAND(),AVERAGE(LB_Food, UB_Food),(UB_Food-LB_Food/3.29))</f>
        <v>5.3764211009346384E-2</v>
      </c>
      <c r="I312" s="5">
        <f ca="1">_xlfn.NORM.INV(RAND(),AVERAGE(LB_Services, UB_Services),(UB_Services-LB_Services/3.29))</f>
        <v>0.14965663030861898</v>
      </c>
      <c r="J312" s="5">
        <f ca="1">_xlfn.NORM.INV(RAND(),AVERAGE(LB_Other, UB_Other),(UB_Other-LB_Other/3.29))</f>
        <v>-0.11887643259703731</v>
      </c>
      <c r="K312" s="13">
        <f t="shared" ca="1" si="26"/>
        <v>6177951.6907529766</v>
      </c>
      <c r="L312" s="13">
        <f t="shared" ca="1" si="27"/>
        <v>1317205.2637616829</v>
      </c>
      <c r="M312" s="13">
        <f t="shared" ca="1" si="28"/>
        <v>2443020.3394058151</v>
      </c>
      <c r="N312" s="13">
        <f t="shared" ca="1" si="29"/>
        <v>110140.44592537034</v>
      </c>
      <c r="O312" s="14">
        <f t="shared" ca="1" si="30"/>
        <v>10048317.739845846</v>
      </c>
    </row>
    <row r="313" spans="1:15" x14ac:dyDescent="0.2">
      <c r="A313">
        <v>311</v>
      </c>
      <c r="B313" s="9">
        <f>EOY_Retail</f>
        <v>6500000</v>
      </c>
      <c r="C313" s="9">
        <f>EOY_Food</f>
        <v>1250000</v>
      </c>
      <c r="D313" s="9">
        <f>EOY_Services</f>
        <v>2125000</v>
      </c>
      <c r="E313" s="9">
        <f>EOY_Other</f>
        <v>125000</v>
      </c>
      <c r="F313" s="9">
        <f t="shared" si="25"/>
        <v>10000000</v>
      </c>
      <c r="G313" s="5">
        <f ca="1">_xlfn.NORM.INV(RAND(),AVERAGE(LB_Retail, UB_Retail),(UB_Retail-LB_Retail/3.29))</f>
        <v>0.111916880051499</v>
      </c>
      <c r="H313" s="5">
        <f ca="1">_xlfn.NORM.INV(RAND(),AVERAGE(LB_Food, UB_Food),(UB_Food-LB_Food/3.29))</f>
        <v>0.16862248815247288</v>
      </c>
      <c r="I313" s="5">
        <f ca="1">_xlfn.NORM.INV(RAND(),AVERAGE(LB_Services, UB_Services),(UB_Services-LB_Services/3.29))</f>
        <v>7.3493766776068808E-2</v>
      </c>
      <c r="J313" s="5">
        <f ca="1">_xlfn.NORM.INV(RAND(),AVERAGE(LB_Other, UB_Other),(UB_Other-LB_Other/3.29))</f>
        <v>-4.8082360643295812E-3</v>
      </c>
      <c r="K313" s="13">
        <f t="shared" ca="1" si="26"/>
        <v>7227459.7203347431</v>
      </c>
      <c r="L313" s="13">
        <f t="shared" ca="1" si="27"/>
        <v>1460778.1101905911</v>
      </c>
      <c r="M313" s="13">
        <f t="shared" ca="1" si="28"/>
        <v>2281174.2543991464</v>
      </c>
      <c r="N313" s="13">
        <f t="shared" ca="1" si="29"/>
        <v>124398.97049195881</v>
      </c>
      <c r="O313" s="14">
        <f t="shared" ca="1" si="30"/>
        <v>11093811.055416441</v>
      </c>
    </row>
    <row r="314" spans="1:15" x14ac:dyDescent="0.2">
      <c r="A314">
        <v>312</v>
      </c>
      <c r="B314" s="9">
        <f>EOY_Retail</f>
        <v>6500000</v>
      </c>
      <c r="C314" s="9">
        <f>EOY_Food</f>
        <v>1250000</v>
      </c>
      <c r="D314" s="9">
        <f>EOY_Services</f>
        <v>2125000</v>
      </c>
      <c r="E314" s="9">
        <f>EOY_Other</f>
        <v>125000</v>
      </c>
      <c r="F314" s="9">
        <f t="shared" si="25"/>
        <v>10000000</v>
      </c>
      <c r="G314" s="5">
        <f ca="1">_xlfn.NORM.INV(RAND(),AVERAGE(LB_Retail, UB_Retail),(UB_Retail-LB_Retail/3.29))</f>
        <v>-0.15205252562904426</v>
      </c>
      <c r="H314" s="5">
        <f ca="1">_xlfn.NORM.INV(RAND(),AVERAGE(LB_Food, UB_Food),(UB_Food-LB_Food/3.29))</f>
        <v>0.12761595637808951</v>
      </c>
      <c r="I314" s="5">
        <f ca="1">_xlfn.NORM.INV(RAND(),AVERAGE(LB_Services, UB_Services),(UB_Services-LB_Services/3.29))</f>
        <v>5.6160913123379251E-2</v>
      </c>
      <c r="J314" s="5">
        <f ca="1">_xlfn.NORM.INV(RAND(),AVERAGE(LB_Other, UB_Other),(UB_Other-LB_Other/3.29))</f>
        <v>-0.16418790641786102</v>
      </c>
      <c r="K314" s="13">
        <f t="shared" ca="1" si="26"/>
        <v>5511658.5834112121</v>
      </c>
      <c r="L314" s="13">
        <f t="shared" ca="1" si="27"/>
        <v>1409519.9454726118</v>
      </c>
      <c r="M314" s="13">
        <f t="shared" ca="1" si="28"/>
        <v>2244341.940387181</v>
      </c>
      <c r="N314" s="13">
        <f t="shared" ca="1" si="29"/>
        <v>104476.51169776736</v>
      </c>
      <c r="O314" s="14">
        <f t="shared" ca="1" si="30"/>
        <v>9269996.9809687715</v>
      </c>
    </row>
    <row r="315" spans="1:15" x14ac:dyDescent="0.2">
      <c r="A315">
        <v>313</v>
      </c>
      <c r="B315" s="9">
        <f>EOY_Retail</f>
        <v>6500000</v>
      </c>
      <c r="C315" s="9">
        <f>EOY_Food</f>
        <v>1250000</v>
      </c>
      <c r="D315" s="9">
        <f>EOY_Services</f>
        <v>2125000</v>
      </c>
      <c r="E315" s="9">
        <f>EOY_Other</f>
        <v>125000</v>
      </c>
      <c r="F315" s="9">
        <f t="shared" si="25"/>
        <v>10000000</v>
      </c>
      <c r="G315" s="5">
        <f ca="1">_xlfn.NORM.INV(RAND(),AVERAGE(LB_Retail, UB_Retail),(UB_Retail-LB_Retail/3.29))</f>
        <v>-0.14145697264167403</v>
      </c>
      <c r="H315" s="5">
        <f ca="1">_xlfn.NORM.INV(RAND(),AVERAGE(LB_Food, UB_Food),(UB_Food-LB_Food/3.29))</f>
        <v>0.15286352186902724</v>
      </c>
      <c r="I315" s="5">
        <f ca="1">_xlfn.NORM.INV(RAND(),AVERAGE(LB_Services, UB_Services),(UB_Services-LB_Services/3.29))</f>
        <v>0.11479469233373746</v>
      </c>
      <c r="J315" s="5">
        <f ca="1">_xlfn.NORM.INV(RAND(),AVERAGE(LB_Other, UB_Other),(UB_Other-LB_Other/3.29))</f>
        <v>2.76972105611322E-2</v>
      </c>
      <c r="K315" s="13">
        <f t="shared" ca="1" si="26"/>
        <v>5580529.6778291194</v>
      </c>
      <c r="L315" s="13">
        <f t="shared" ca="1" si="27"/>
        <v>1441079.4023362841</v>
      </c>
      <c r="M315" s="13">
        <f t="shared" ca="1" si="28"/>
        <v>2368938.7212091922</v>
      </c>
      <c r="N315" s="13">
        <f t="shared" ca="1" si="29"/>
        <v>128462.15132014152</v>
      </c>
      <c r="O315" s="14">
        <f t="shared" ca="1" si="30"/>
        <v>9519009.9526947364</v>
      </c>
    </row>
    <row r="316" spans="1:15" x14ac:dyDescent="0.2">
      <c r="A316">
        <v>314</v>
      </c>
      <c r="B316" s="9">
        <f>EOY_Retail</f>
        <v>6500000</v>
      </c>
      <c r="C316" s="9">
        <f>EOY_Food</f>
        <v>1250000</v>
      </c>
      <c r="D316" s="9">
        <f>EOY_Services</f>
        <v>2125000</v>
      </c>
      <c r="E316" s="9">
        <f>EOY_Other</f>
        <v>125000</v>
      </c>
      <c r="F316" s="9">
        <f t="shared" si="25"/>
        <v>10000000</v>
      </c>
      <c r="G316" s="5">
        <f ca="1">_xlfn.NORM.INV(RAND(),AVERAGE(LB_Retail, UB_Retail),(UB_Retail-LB_Retail/3.29))</f>
        <v>1.5600593084034213E-2</v>
      </c>
      <c r="H316" s="5">
        <f ca="1">_xlfn.NORM.INV(RAND(),AVERAGE(LB_Food, UB_Food),(UB_Food-LB_Food/3.29))</f>
        <v>-8.8357598389072367E-2</v>
      </c>
      <c r="I316" s="5">
        <f ca="1">_xlfn.NORM.INV(RAND(),AVERAGE(LB_Services, UB_Services),(UB_Services-LB_Services/3.29))</f>
        <v>8.6245570032999208E-2</v>
      </c>
      <c r="J316" s="5">
        <f ca="1">_xlfn.NORM.INV(RAND(),AVERAGE(LB_Other, UB_Other),(UB_Other-LB_Other/3.29))</f>
        <v>-9.4768094994648291E-2</v>
      </c>
      <c r="K316" s="13">
        <f t="shared" ca="1" si="26"/>
        <v>6601403.855046222</v>
      </c>
      <c r="L316" s="13">
        <f t="shared" ca="1" si="27"/>
        <v>1139553.0020136596</v>
      </c>
      <c r="M316" s="13">
        <f t="shared" ca="1" si="28"/>
        <v>2308271.8363201232</v>
      </c>
      <c r="N316" s="13">
        <f t="shared" ca="1" si="29"/>
        <v>113153.98812566896</v>
      </c>
      <c r="O316" s="14">
        <f t="shared" ca="1" si="30"/>
        <v>10162382.681505673</v>
      </c>
    </row>
    <row r="317" spans="1:15" x14ac:dyDescent="0.2">
      <c r="A317">
        <v>315</v>
      </c>
      <c r="B317" s="9">
        <f>EOY_Retail</f>
        <v>6500000</v>
      </c>
      <c r="C317" s="9">
        <f>EOY_Food</f>
        <v>1250000</v>
      </c>
      <c r="D317" s="9">
        <f>EOY_Services</f>
        <v>2125000</v>
      </c>
      <c r="E317" s="9">
        <f>EOY_Other</f>
        <v>125000</v>
      </c>
      <c r="F317" s="9">
        <f t="shared" si="25"/>
        <v>10000000</v>
      </c>
      <c r="G317" s="5">
        <f ca="1">_xlfn.NORM.INV(RAND(),AVERAGE(LB_Retail, UB_Retail),(UB_Retail-LB_Retail/3.29))</f>
        <v>4.9750706412685933E-2</v>
      </c>
      <c r="H317" s="5">
        <f ca="1">_xlfn.NORM.INV(RAND(),AVERAGE(LB_Food, UB_Food),(UB_Food-LB_Food/3.29))</f>
        <v>-6.5542986705466599E-2</v>
      </c>
      <c r="I317" s="5">
        <f ca="1">_xlfn.NORM.INV(RAND(),AVERAGE(LB_Services, UB_Services),(UB_Services-LB_Services/3.29))</f>
        <v>-2.6262620323817813E-2</v>
      </c>
      <c r="J317" s="5">
        <f ca="1">_xlfn.NORM.INV(RAND(),AVERAGE(LB_Other, UB_Other),(UB_Other-LB_Other/3.29))</f>
        <v>7.5386371405241154E-2</v>
      </c>
      <c r="K317" s="13">
        <f t="shared" ca="1" si="26"/>
        <v>6823379.5916824583</v>
      </c>
      <c r="L317" s="13">
        <f t="shared" ca="1" si="27"/>
        <v>1168071.2666181666</v>
      </c>
      <c r="M317" s="13">
        <f t="shared" ca="1" si="28"/>
        <v>2069191.9318118873</v>
      </c>
      <c r="N317" s="13">
        <f t="shared" ca="1" si="29"/>
        <v>134423.29642565513</v>
      </c>
      <c r="O317" s="14">
        <f t="shared" ca="1" si="30"/>
        <v>10195066.086538168</v>
      </c>
    </row>
    <row r="318" spans="1:15" x14ac:dyDescent="0.2">
      <c r="A318">
        <v>316</v>
      </c>
      <c r="B318" s="9">
        <f>EOY_Retail</f>
        <v>6500000</v>
      </c>
      <c r="C318" s="9">
        <f>EOY_Food</f>
        <v>1250000</v>
      </c>
      <c r="D318" s="9">
        <f>EOY_Services</f>
        <v>2125000</v>
      </c>
      <c r="E318" s="9">
        <f>EOY_Other</f>
        <v>125000</v>
      </c>
      <c r="F318" s="9">
        <f t="shared" si="25"/>
        <v>10000000</v>
      </c>
      <c r="G318" s="5">
        <f ca="1">_xlfn.NORM.INV(RAND(),AVERAGE(LB_Retail, UB_Retail),(UB_Retail-LB_Retail/3.29))</f>
        <v>0.13287559123153472</v>
      </c>
      <c r="H318" s="5">
        <f ca="1">_xlfn.NORM.INV(RAND(),AVERAGE(LB_Food, UB_Food),(UB_Food-LB_Food/3.29))</f>
        <v>1.2149080978512644E-2</v>
      </c>
      <c r="I318" s="5">
        <f ca="1">_xlfn.NORM.INV(RAND(),AVERAGE(LB_Services, UB_Services),(UB_Services-LB_Services/3.29))</f>
        <v>0.26236211837442169</v>
      </c>
      <c r="J318" s="5">
        <f ca="1">_xlfn.NORM.INV(RAND(),AVERAGE(LB_Other, UB_Other),(UB_Other-LB_Other/3.29))</f>
        <v>0.15026802904916967</v>
      </c>
      <c r="K318" s="13">
        <f t="shared" ca="1" si="26"/>
        <v>7363691.3430049755</v>
      </c>
      <c r="L318" s="13">
        <f t="shared" ca="1" si="27"/>
        <v>1265186.351223141</v>
      </c>
      <c r="M318" s="13">
        <f t="shared" ca="1" si="28"/>
        <v>2682519.5015456462</v>
      </c>
      <c r="N318" s="13">
        <f t="shared" ca="1" si="29"/>
        <v>143783.50363114619</v>
      </c>
      <c r="O318" s="14">
        <f t="shared" ca="1" si="30"/>
        <v>11455180.699404908</v>
      </c>
    </row>
    <row r="319" spans="1:15" x14ac:dyDescent="0.2">
      <c r="A319">
        <v>317</v>
      </c>
      <c r="B319" s="9">
        <f>EOY_Retail</f>
        <v>6500000</v>
      </c>
      <c r="C319" s="9">
        <f>EOY_Food</f>
        <v>1250000</v>
      </c>
      <c r="D319" s="9">
        <f>EOY_Services</f>
        <v>2125000</v>
      </c>
      <c r="E319" s="9">
        <f>EOY_Other</f>
        <v>125000</v>
      </c>
      <c r="F319" s="9">
        <f t="shared" si="25"/>
        <v>10000000</v>
      </c>
      <c r="G319" s="5">
        <f ca="1">_xlfn.NORM.INV(RAND(),AVERAGE(LB_Retail, UB_Retail),(UB_Retail-LB_Retail/3.29))</f>
        <v>-0.16930206461378924</v>
      </c>
      <c r="H319" s="5">
        <f ca="1">_xlfn.NORM.INV(RAND(),AVERAGE(LB_Food, UB_Food),(UB_Food-LB_Food/3.29))</f>
        <v>-0.12613806340287675</v>
      </c>
      <c r="I319" s="5">
        <f ca="1">_xlfn.NORM.INV(RAND(),AVERAGE(LB_Services, UB_Services),(UB_Services-LB_Services/3.29))</f>
        <v>-0.22191792328906024</v>
      </c>
      <c r="J319" s="5">
        <f ca="1">_xlfn.NORM.INV(RAND(),AVERAGE(LB_Other, UB_Other),(UB_Other-LB_Other/3.29))</f>
        <v>5.5105782544880577E-2</v>
      </c>
      <c r="K319" s="13">
        <f t="shared" ca="1" si="26"/>
        <v>5399536.5800103694</v>
      </c>
      <c r="L319" s="13">
        <f t="shared" ca="1" si="27"/>
        <v>1092327.420746404</v>
      </c>
      <c r="M319" s="13">
        <f t="shared" ca="1" si="28"/>
        <v>1653424.4130107469</v>
      </c>
      <c r="N319" s="13">
        <f t="shared" ca="1" si="29"/>
        <v>131888.22281811008</v>
      </c>
      <c r="O319" s="14">
        <f t="shared" ca="1" si="30"/>
        <v>8277176.6365856305</v>
      </c>
    </row>
    <row r="320" spans="1:15" x14ac:dyDescent="0.2">
      <c r="A320">
        <v>318</v>
      </c>
      <c r="B320" s="9">
        <f>EOY_Retail</f>
        <v>6500000</v>
      </c>
      <c r="C320" s="9">
        <f>EOY_Food</f>
        <v>1250000</v>
      </c>
      <c r="D320" s="9">
        <f>EOY_Services</f>
        <v>2125000</v>
      </c>
      <c r="E320" s="9">
        <f>EOY_Other</f>
        <v>125000</v>
      </c>
      <c r="F320" s="9">
        <f t="shared" si="25"/>
        <v>10000000</v>
      </c>
      <c r="G320" s="5">
        <f ca="1">_xlfn.NORM.INV(RAND(),AVERAGE(LB_Retail, UB_Retail),(UB_Retail-LB_Retail/3.29))</f>
        <v>4.0388013021863255E-2</v>
      </c>
      <c r="H320" s="5">
        <f ca="1">_xlfn.NORM.INV(RAND(),AVERAGE(LB_Food, UB_Food),(UB_Food-LB_Food/3.29))</f>
        <v>-0.11599187557354484</v>
      </c>
      <c r="I320" s="5">
        <f ca="1">_xlfn.NORM.INV(RAND(),AVERAGE(LB_Services, UB_Services),(UB_Services-LB_Services/3.29))</f>
        <v>-8.9261949547420477E-2</v>
      </c>
      <c r="J320" s="5">
        <f ca="1">_xlfn.NORM.INV(RAND(),AVERAGE(LB_Other, UB_Other),(UB_Other-LB_Other/3.29))</f>
        <v>2.2839381766312644E-2</v>
      </c>
      <c r="K320" s="13">
        <f t="shared" ca="1" si="26"/>
        <v>6762522.0846421113</v>
      </c>
      <c r="L320" s="13">
        <f t="shared" ca="1" si="27"/>
        <v>1105010.155533069</v>
      </c>
      <c r="M320" s="13">
        <f t="shared" ca="1" si="28"/>
        <v>1935318.3572117314</v>
      </c>
      <c r="N320" s="13">
        <f t="shared" ca="1" si="29"/>
        <v>127854.92272078908</v>
      </c>
      <c r="O320" s="14">
        <f t="shared" ca="1" si="30"/>
        <v>9930705.5201077014</v>
      </c>
    </row>
    <row r="321" spans="1:15" x14ac:dyDescent="0.2">
      <c r="A321">
        <v>319</v>
      </c>
      <c r="B321" s="9">
        <f>EOY_Retail</f>
        <v>6500000</v>
      </c>
      <c r="C321" s="9">
        <f>EOY_Food</f>
        <v>1250000</v>
      </c>
      <c r="D321" s="9">
        <f>EOY_Services</f>
        <v>2125000</v>
      </c>
      <c r="E321" s="9">
        <f>EOY_Other</f>
        <v>125000</v>
      </c>
      <c r="F321" s="9">
        <f t="shared" si="25"/>
        <v>10000000</v>
      </c>
      <c r="G321" s="5">
        <f ca="1">_xlfn.NORM.INV(RAND(),AVERAGE(LB_Retail, UB_Retail),(UB_Retail-LB_Retail/3.29))</f>
        <v>-0.11582411683447255</v>
      </c>
      <c r="H321" s="5">
        <f ca="1">_xlfn.NORM.INV(RAND(),AVERAGE(LB_Food, UB_Food),(UB_Food-LB_Food/3.29))</f>
        <v>6.8950273389587535E-2</v>
      </c>
      <c r="I321" s="5">
        <f ca="1">_xlfn.NORM.INV(RAND(),AVERAGE(LB_Services, UB_Services),(UB_Services-LB_Services/3.29))</f>
        <v>-1.9434604626355212E-2</v>
      </c>
      <c r="J321" s="5">
        <f ca="1">_xlfn.NORM.INV(RAND(),AVERAGE(LB_Other, UB_Other),(UB_Other-LB_Other/3.29))</f>
        <v>-0.11443607267380318</v>
      </c>
      <c r="K321" s="13">
        <f t="shared" ca="1" si="26"/>
        <v>5747143.2405759282</v>
      </c>
      <c r="L321" s="13">
        <f t="shared" ca="1" si="27"/>
        <v>1336187.8417369844</v>
      </c>
      <c r="M321" s="13">
        <f t="shared" ca="1" si="28"/>
        <v>2083701.4651689953</v>
      </c>
      <c r="N321" s="13">
        <f t="shared" ca="1" si="29"/>
        <v>110695.4909157746</v>
      </c>
      <c r="O321" s="14">
        <f t="shared" ca="1" si="30"/>
        <v>9277728.0383976828</v>
      </c>
    </row>
    <row r="322" spans="1:15" x14ac:dyDescent="0.2">
      <c r="A322">
        <v>320</v>
      </c>
      <c r="B322" s="9">
        <f>EOY_Retail</f>
        <v>6500000</v>
      </c>
      <c r="C322" s="9">
        <f>EOY_Food</f>
        <v>1250000</v>
      </c>
      <c r="D322" s="9">
        <f>EOY_Services</f>
        <v>2125000</v>
      </c>
      <c r="E322" s="9">
        <f>EOY_Other</f>
        <v>125000</v>
      </c>
      <c r="F322" s="9">
        <f t="shared" si="25"/>
        <v>10000000</v>
      </c>
      <c r="G322" s="5">
        <f ca="1">_xlfn.NORM.INV(RAND(),AVERAGE(LB_Retail, UB_Retail),(UB_Retail-LB_Retail/3.29))</f>
        <v>4.4537982215884883E-2</v>
      </c>
      <c r="H322" s="5">
        <f ca="1">_xlfn.NORM.INV(RAND(),AVERAGE(LB_Food, UB_Food),(UB_Food-LB_Food/3.29))</f>
        <v>5.5360538347845552E-2</v>
      </c>
      <c r="I322" s="5">
        <f ca="1">_xlfn.NORM.INV(RAND(),AVERAGE(LB_Services, UB_Services),(UB_Services-LB_Services/3.29))</f>
        <v>0.18066465596940109</v>
      </c>
      <c r="J322" s="5">
        <f ca="1">_xlfn.NORM.INV(RAND(),AVERAGE(LB_Other, UB_Other),(UB_Other-LB_Other/3.29))</f>
        <v>0.11494971840396204</v>
      </c>
      <c r="K322" s="13">
        <f t="shared" ca="1" si="26"/>
        <v>6789496.884403252</v>
      </c>
      <c r="L322" s="13">
        <f t="shared" ca="1" si="27"/>
        <v>1319200.6729348069</v>
      </c>
      <c r="M322" s="13">
        <f t="shared" ca="1" si="28"/>
        <v>2508912.3939349777</v>
      </c>
      <c r="N322" s="13">
        <f t="shared" ca="1" si="29"/>
        <v>139368.71480049525</v>
      </c>
      <c r="O322" s="14">
        <f t="shared" ca="1" si="30"/>
        <v>10756978.666073533</v>
      </c>
    </row>
    <row r="323" spans="1:15" x14ac:dyDescent="0.2">
      <c r="A323">
        <v>321</v>
      </c>
      <c r="B323" s="9">
        <f>EOY_Retail</f>
        <v>6500000</v>
      </c>
      <c r="C323" s="9">
        <f>EOY_Food</f>
        <v>1250000</v>
      </c>
      <c r="D323" s="9">
        <f>EOY_Services</f>
        <v>2125000</v>
      </c>
      <c r="E323" s="9">
        <f>EOY_Other</f>
        <v>125000</v>
      </c>
      <c r="F323" s="9">
        <f t="shared" si="25"/>
        <v>10000000</v>
      </c>
      <c r="G323" s="5">
        <f ca="1">_xlfn.NORM.INV(RAND(),AVERAGE(LB_Retail, UB_Retail),(UB_Retail-LB_Retail/3.29))</f>
        <v>-3.8615773759994018E-2</v>
      </c>
      <c r="H323" s="5">
        <f ca="1">_xlfn.NORM.INV(RAND(),AVERAGE(LB_Food, UB_Food),(UB_Food-LB_Food/3.29))</f>
        <v>7.0693463597440276E-2</v>
      </c>
      <c r="I323" s="5">
        <f ca="1">_xlfn.NORM.INV(RAND(),AVERAGE(LB_Services, UB_Services),(UB_Services-LB_Services/3.29))</f>
        <v>-0.16066924519500492</v>
      </c>
      <c r="J323" s="5">
        <f ca="1">_xlfn.NORM.INV(RAND(),AVERAGE(LB_Other, UB_Other),(UB_Other-LB_Other/3.29))</f>
        <v>-1.4825732554562451E-2</v>
      </c>
      <c r="K323" s="13">
        <f t="shared" ca="1" si="26"/>
        <v>6248997.4705600385</v>
      </c>
      <c r="L323" s="13">
        <f t="shared" ca="1" si="27"/>
        <v>1338366.8294968004</v>
      </c>
      <c r="M323" s="13">
        <f t="shared" ca="1" si="28"/>
        <v>1783577.8539606147</v>
      </c>
      <c r="N323" s="13">
        <f t="shared" ca="1" si="29"/>
        <v>123146.7834306797</v>
      </c>
      <c r="O323" s="14">
        <f t="shared" ca="1" si="30"/>
        <v>9494088.9374481328</v>
      </c>
    </row>
    <row r="324" spans="1:15" x14ac:dyDescent="0.2">
      <c r="A324">
        <v>322</v>
      </c>
      <c r="B324" s="9">
        <f>EOY_Retail</f>
        <v>6500000</v>
      </c>
      <c r="C324" s="9">
        <f>EOY_Food</f>
        <v>1250000</v>
      </c>
      <c r="D324" s="9">
        <f>EOY_Services</f>
        <v>2125000</v>
      </c>
      <c r="E324" s="9">
        <f>EOY_Other</f>
        <v>125000</v>
      </c>
      <c r="F324" s="9">
        <f t="shared" ref="F324:F387" si="31">SUM(B324:E324)</f>
        <v>10000000</v>
      </c>
      <c r="G324" s="5">
        <f ca="1">_xlfn.NORM.INV(RAND(),AVERAGE(LB_Retail, UB_Retail),(UB_Retail-LB_Retail/3.29))</f>
        <v>-1.2942365023003763E-2</v>
      </c>
      <c r="H324" s="5">
        <f ca="1">_xlfn.NORM.INV(RAND(),AVERAGE(LB_Food, UB_Food),(UB_Food-LB_Food/3.29))</f>
        <v>4.5506154823251439E-2</v>
      </c>
      <c r="I324" s="5">
        <f ca="1">_xlfn.NORM.INV(RAND(),AVERAGE(LB_Services, UB_Services),(UB_Services-LB_Services/3.29))</f>
        <v>-6.6979708809104088E-2</v>
      </c>
      <c r="J324" s="5">
        <f ca="1">_xlfn.NORM.INV(RAND(),AVERAGE(LB_Other, UB_Other),(UB_Other-LB_Other/3.29))</f>
        <v>-2.1864805388487604E-2</v>
      </c>
      <c r="K324" s="13">
        <f t="shared" ref="K324:K387" ca="1" si="32">B324*(1+G324)</f>
        <v>6415874.6273504756</v>
      </c>
      <c r="L324" s="13">
        <f t="shared" ref="L324:L387" ca="1" si="33">C324*(1+H324)</f>
        <v>1306882.6935290643</v>
      </c>
      <c r="M324" s="13">
        <f t="shared" ref="M324:M387" ca="1" si="34">D324*(1+I324)</f>
        <v>1982668.1187806539</v>
      </c>
      <c r="N324" s="13">
        <f t="shared" ref="N324:N387" ca="1" si="35">E324*(1+J324)</f>
        <v>122266.89932643906</v>
      </c>
      <c r="O324" s="14">
        <f t="shared" ref="O324:O387" ca="1" si="36">SUM(K324:N324)</f>
        <v>9827692.3389866333</v>
      </c>
    </row>
    <row r="325" spans="1:15" x14ac:dyDescent="0.2">
      <c r="A325">
        <v>323</v>
      </c>
      <c r="B325" s="9">
        <f>EOY_Retail</f>
        <v>6500000</v>
      </c>
      <c r="C325" s="9">
        <f>EOY_Food</f>
        <v>1250000</v>
      </c>
      <c r="D325" s="9">
        <f>EOY_Services</f>
        <v>2125000</v>
      </c>
      <c r="E325" s="9">
        <f>EOY_Other</f>
        <v>125000</v>
      </c>
      <c r="F325" s="9">
        <f t="shared" si="31"/>
        <v>10000000</v>
      </c>
      <c r="G325" s="5">
        <f ca="1">_xlfn.NORM.INV(RAND(),AVERAGE(LB_Retail, UB_Retail),(UB_Retail-LB_Retail/3.29))</f>
        <v>4.9723044273339886E-2</v>
      </c>
      <c r="H325" s="5">
        <f ca="1">_xlfn.NORM.INV(RAND(),AVERAGE(LB_Food, UB_Food),(UB_Food-LB_Food/3.29))</f>
        <v>-6.3418279521360726E-2</v>
      </c>
      <c r="I325" s="5">
        <f ca="1">_xlfn.NORM.INV(RAND(),AVERAGE(LB_Services, UB_Services),(UB_Services-LB_Services/3.29))</f>
        <v>-6.2371127215959561E-2</v>
      </c>
      <c r="J325" s="5">
        <f ca="1">_xlfn.NORM.INV(RAND(),AVERAGE(LB_Other, UB_Other),(UB_Other-LB_Other/3.29))</f>
        <v>0.11784449640006629</v>
      </c>
      <c r="K325" s="13">
        <f t="shared" ca="1" si="32"/>
        <v>6823199.7877767086</v>
      </c>
      <c r="L325" s="13">
        <f t="shared" ca="1" si="33"/>
        <v>1170727.1505982992</v>
      </c>
      <c r="M325" s="13">
        <f t="shared" ca="1" si="34"/>
        <v>1992461.3546660859</v>
      </c>
      <c r="N325" s="13">
        <f t="shared" ca="1" si="35"/>
        <v>139730.56205000827</v>
      </c>
      <c r="O325" s="14">
        <f t="shared" ca="1" si="36"/>
        <v>10126118.855091102</v>
      </c>
    </row>
    <row r="326" spans="1:15" x14ac:dyDescent="0.2">
      <c r="A326">
        <v>324</v>
      </c>
      <c r="B326" s="9">
        <f>EOY_Retail</f>
        <v>6500000</v>
      </c>
      <c r="C326" s="9">
        <f>EOY_Food</f>
        <v>1250000</v>
      </c>
      <c r="D326" s="9">
        <f>EOY_Services</f>
        <v>2125000</v>
      </c>
      <c r="E326" s="9">
        <f>EOY_Other</f>
        <v>125000</v>
      </c>
      <c r="F326" s="9">
        <f t="shared" si="31"/>
        <v>10000000</v>
      </c>
      <c r="G326" s="5">
        <f ca="1">_xlfn.NORM.INV(RAND(),AVERAGE(LB_Retail, UB_Retail),(UB_Retail-LB_Retail/3.29))</f>
        <v>-5.5026390222990891E-2</v>
      </c>
      <c r="H326" s="5">
        <f ca="1">_xlfn.NORM.INV(RAND(),AVERAGE(LB_Food, UB_Food),(UB_Food-LB_Food/3.29))</f>
        <v>5.0683116546321932E-2</v>
      </c>
      <c r="I326" s="5">
        <f ca="1">_xlfn.NORM.INV(RAND(),AVERAGE(LB_Services, UB_Services),(UB_Services-LB_Services/3.29))</f>
        <v>8.1751104166298078E-2</v>
      </c>
      <c r="J326" s="5">
        <f ca="1">_xlfn.NORM.INV(RAND(),AVERAGE(LB_Other, UB_Other),(UB_Other-LB_Other/3.29))</f>
        <v>6.8971461614932381E-2</v>
      </c>
      <c r="K326" s="13">
        <f t="shared" ca="1" si="32"/>
        <v>6142328.4635505592</v>
      </c>
      <c r="L326" s="13">
        <f t="shared" ca="1" si="33"/>
        <v>1313353.8956829025</v>
      </c>
      <c r="M326" s="13">
        <f t="shared" ca="1" si="34"/>
        <v>2298721.0963533837</v>
      </c>
      <c r="N326" s="13">
        <f t="shared" ca="1" si="35"/>
        <v>133621.43270186655</v>
      </c>
      <c r="O326" s="14">
        <f t="shared" ca="1" si="36"/>
        <v>9888024.8882887121</v>
      </c>
    </row>
    <row r="327" spans="1:15" x14ac:dyDescent="0.2">
      <c r="A327">
        <v>325</v>
      </c>
      <c r="B327" s="9">
        <f>EOY_Retail</f>
        <v>6500000</v>
      </c>
      <c r="C327" s="9">
        <f>EOY_Food</f>
        <v>1250000</v>
      </c>
      <c r="D327" s="9">
        <f>EOY_Services</f>
        <v>2125000</v>
      </c>
      <c r="E327" s="9">
        <f>EOY_Other</f>
        <v>125000</v>
      </c>
      <c r="F327" s="9">
        <f t="shared" si="31"/>
        <v>10000000</v>
      </c>
      <c r="G327" s="5">
        <f ca="1">_xlfn.NORM.INV(RAND(),AVERAGE(LB_Retail, UB_Retail),(UB_Retail-LB_Retail/3.29))</f>
        <v>0.16152781045405787</v>
      </c>
      <c r="H327" s="5">
        <f ca="1">_xlfn.NORM.INV(RAND(),AVERAGE(LB_Food, UB_Food),(UB_Food-LB_Food/3.29))</f>
        <v>-4.7196109299665695E-2</v>
      </c>
      <c r="I327" s="5">
        <f ca="1">_xlfn.NORM.INV(RAND(),AVERAGE(LB_Services, UB_Services),(UB_Services-LB_Services/3.29))</f>
        <v>-7.5041871022717671E-2</v>
      </c>
      <c r="J327" s="5">
        <f ca="1">_xlfn.NORM.INV(RAND(),AVERAGE(LB_Other, UB_Other),(UB_Other-LB_Other/3.29))</f>
        <v>-8.7380782205597557E-2</v>
      </c>
      <c r="K327" s="13">
        <f t="shared" ca="1" si="32"/>
        <v>7549930.7679513758</v>
      </c>
      <c r="L327" s="13">
        <f t="shared" ca="1" si="33"/>
        <v>1191004.8633754179</v>
      </c>
      <c r="M327" s="13">
        <f t="shared" ca="1" si="34"/>
        <v>1965536.0240767251</v>
      </c>
      <c r="N327" s="13">
        <f t="shared" ca="1" si="35"/>
        <v>114077.40222430031</v>
      </c>
      <c r="O327" s="14">
        <f t="shared" ca="1" si="36"/>
        <v>10820549.057627819</v>
      </c>
    </row>
    <row r="328" spans="1:15" x14ac:dyDescent="0.2">
      <c r="A328">
        <v>326</v>
      </c>
      <c r="B328" s="9">
        <f>EOY_Retail</f>
        <v>6500000</v>
      </c>
      <c r="C328" s="9">
        <f>EOY_Food</f>
        <v>1250000</v>
      </c>
      <c r="D328" s="9">
        <f>EOY_Services</f>
        <v>2125000</v>
      </c>
      <c r="E328" s="9">
        <f>EOY_Other</f>
        <v>125000</v>
      </c>
      <c r="F328" s="9">
        <f t="shared" si="31"/>
        <v>10000000</v>
      </c>
      <c r="G328" s="5">
        <f ca="1">_xlfn.NORM.INV(RAND(),AVERAGE(LB_Retail, UB_Retail),(UB_Retail-LB_Retail/3.29))</f>
        <v>0.10624929982477391</v>
      </c>
      <c r="H328" s="5">
        <f ca="1">_xlfn.NORM.INV(RAND(),AVERAGE(LB_Food, UB_Food),(UB_Food-LB_Food/3.29))</f>
        <v>0.22621146339766041</v>
      </c>
      <c r="I328" s="5">
        <f ca="1">_xlfn.NORM.INV(RAND(),AVERAGE(LB_Services, UB_Services),(UB_Services-LB_Services/3.29))</f>
        <v>-2.9691748024317358E-2</v>
      </c>
      <c r="J328" s="5">
        <f ca="1">_xlfn.NORM.INV(RAND(),AVERAGE(LB_Other, UB_Other),(UB_Other-LB_Other/3.29))</f>
        <v>3.2934832940726737E-2</v>
      </c>
      <c r="K328" s="13">
        <f t="shared" ca="1" si="32"/>
        <v>7190620.4488610309</v>
      </c>
      <c r="L328" s="13">
        <f t="shared" ca="1" si="33"/>
        <v>1532764.3292470756</v>
      </c>
      <c r="M328" s="13">
        <f t="shared" ca="1" si="34"/>
        <v>2061905.0354483256</v>
      </c>
      <c r="N328" s="13">
        <f t="shared" ca="1" si="35"/>
        <v>129116.85411759083</v>
      </c>
      <c r="O328" s="14">
        <f t="shared" ca="1" si="36"/>
        <v>10914406.667674024</v>
      </c>
    </row>
    <row r="329" spans="1:15" x14ac:dyDescent="0.2">
      <c r="A329">
        <v>327</v>
      </c>
      <c r="B329" s="9">
        <f>EOY_Retail</f>
        <v>6500000</v>
      </c>
      <c r="C329" s="9">
        <f>EOY_Food</f>
        <v>1250000</v>
      </c>
      <c r="D329" s="9">
        <f>EOY_Services</f>
        <v>2125000</v>
      </c>
      <c r="E329" s="9">
        <f>EOY_Other</f>
        <v>125000</v>
      </c>
      <c r="F329" s="9">
        <f t="shared" si="31"/>
        <v>10000000</v>
      </c>
      <c r="G329" s="5">
        <f ca="1">_xlfn.NORM.INV(RAND(),AVERAGE(LB_Retail, UB_Retail),(UB_Retail-LB_Retail/3.29))</f>
        <v>0.10578089591713169</v>
      </c>
      <c r="H329" s="5">
        <f ca="1">_xlfn.NORM.INV(RAND(),AVERAGE(LB_Food, UB_Food),(UB_Food-LB_Food/3.29))</f>
        <v>8.7388624641156348E-2</v>
      </c>
      <c r="I329" s="5">
        <f ca="1">_xlfn.NORM.INV(RAND(),AVERAGE(LB_Services, UB_Services),(UB_Services-LB_Services/3.29))</f>
        <v>5.097621610644118E-2</v>
      </c>
      <c r="J329" s="5">
        <f ca="1">_xlfn.NORM.INV(RAND(),AVERAGE(LB_Other, UB_Other),(UB_Other-LB_Other/3.29))</f>
        <v>6.1991508416008353E-2</v>
      </c>
      <c r="K329" s="13">
        <f t="shared" ca="1" si="32"/>
        <v>7187575.8234613566</v>
      </c>
      <c r="L329" s="13">
        <f t="shared" ca="1" si="33"/>
        <v>1359235.7808014455</v>
      </c>
      <c r="M329" s="13">
        <f t="shared" ca="1" si="34"/>
        <v>2233324.4592261873</v>
      </c>
      <c r="N329" s="13">
        <f t="shared" ca="1" si="35"/>
        <v>132748.93855200103</v>
      </c>
      <c r="O329" s="14">
        <f t="shared" ca="1" si="36"/>
        <v>10912885.002040992</v>
      </c>
    </row>
    <row r="330" spans="1:15" x14ac:dyDescent="0.2">
      <c r="A330">
        <v>328</v>
      </c>
      <c r="B330" s="9">
        <f>EOY_Retail</f>
        <v>6500000</v>
      </c>
      <c r="C330" s="9">
        <f>EOY_Food</f>
        <v>1250000</v>
      </c>
      <c r="D330" s="9">
        <f>EOY_Services</f>
        <v>2125000</v>
      </c>
      <c r="E330" s="9">
        <f>EOY_Other</f>
        <v>125000</v>
      </c>
      <c r="F330" s="9">
        <f t="shared" si="31"/>
        <v>10000000</v>
      </c>
      <c r="G330" s="5">
        <f ca="1">_xlfn.NORM.INV(RAND(),AVERAGE(LB_Retail, UB_Retail),(UB_Retail-LB_Retail/3.29))</f>
        <v>0.1013575102563985</v>
      </c>
      <c r="H330" s="5">
        <f ca="1">_xlfn.NORM.INV(RAND(),AVERAGE(LB_Food, UB_Food),(UB_Food-LB_Food/3.29))</f>
        <v>-0.19773930481133944</v>
      </c>
      <c r="I330" s="5">
        <f ca="1">_xlfn.NORM.INV(RAND(),AVERAGE(LB_Services, UB_Services),(UB_Services-LB_Services/3.29))</f>
        <v>9.9163928953984543E-2</v>
      </c>
      <c r="J330" s="5">
        <f ca="1">_xlfn.NORM.INV(RAND(),AVERAGE(LB_Other, UB_Other),(UB_Other-LB_Other/3.29))</f>
        <v>0.10315602146189747</v>
      </c>
      <c r="K330" s="13">
        <f t="shared" ca="1" si="32"/>
        <v>7158823.816666591</v>
      </c>
      <c r="L330" s="13">
        <f t="shared" ca="1" si="33"/>
        <v>1002825.8689858258</v>
      </c>
      <c r="M330" s="13">
        <f t="shared" ca="1" si="34"/>
        <v>2335723.3490272169</v>
      </c>
      <c r="N330" s="13">
        <f t="shared" ca="1" si="35"/>
        <v>137894.50268273716</v>
      </c>
      <c r="O330" s="14">
        <f t="shared" ca="1" si="36"/>
        <v>10635267.537362373</v>
      </c>
    </row>
    <row r="331" spans="1:15" x14ac:dyDescent="0.2">
      <c r="A331">
        <v>329</v>
      </c>
      <c r="B331" s="9">
        <f>EOY_Retail</f>
        <v>6500000</v>
      </c>
      <c r="C331" s="9">
        <f>EOY_Food</f>
        <v>1250000</v>
      </c>
      <c r="D331" s="9">
        <f>EOY_Services</f>
        <v>2125000</v>
      </c>
      <c r="E331" s="9">
        <f>EOY_Other</f>
        <v>125000</v>
      </c>
      <c r="F331" s="9">
        <f t="shared" si="31"/>
        <v>10000000</v>
      </c>
      <c r="G331" s="5">
        <f ca="1">_xlfn.NORM.INV(RAND(),AVERAGE(LB_Retail, UB_Retail),(UB_Retail-LB_Retail/3.29))</f>
        <v>6.0511628504896629E-2</v>
      </c>
      <c r="H331" s="5">
        <f ca="1">_xlfn.NORM.INV(RAND(),AVERAGE(LB_Food, UB_Food),(UB_Food-LB_Food/3.29))</f>
        <v>2.450431087759149E-2</v>
      </c>
      <c r="I331" s="5">
        <f ca="1">_xlfn.NORM.INV(RAND(),AVERAGE(LB_Services, UB_Services),(UB_Services-LB_Services/3.29))</f>
        <v>-7.6767643867864221E-2</v>
      </c>
      <c r="J331" s="5">
        <f ca="1">_xlfn.NORM.INV(RAND(),AVERAGE(LB_Other, UB_Other),(UB_Other-LB_Other/3.29))</f>
        <v>7.294865683137261E-2</v>
      </c>
      <c r="K331" s="13">
        <f t="shared" ca="1" si="32"/>
        <v>6893325.5852818275</v>
      </c>
      <c r="L331" s="13">
        <f t="shared" ca="1" si="33"/>
        <v>1280630.3885969894</v>
      </c>
      <c r="M331" s="13">
        <f t="shared" ca="1" si="34"/>
        <v>1961868.7567807885</v>
      </c>
      <c r="N331" s="13">
        <f t="shared" ca="1" si="35"/>
        <v>134118.58210392157</v>
      </c>
      <c r="O331" s="14">
        <f t="shared" ca="1" si="36"/>
        <v>10269943.312763527</v>
      </c>
    </row>
    <row r="332" spans="1:15" x14ac:dyDescent="0.2">
      <c r="A332">
        <v>330</v>
      </c>
      <c r="B332" s="9">
        <f>EOY_Retail</f>
        <v>6500000</v>
      </c>
      <c r="C332" s="9">
        <f>EOY_Food</f>
        <v>1250000</v>
      </c>
      <c r="D332" s="9">
        <f>EOY_Services</f>
        <v>2125000</v>
      </c>
      <c r="E332" s="9">
        <f>EOY_Other</f>
        <v>125000</v>
      </c>
      <c r="F332" s="9">
        <f t="shared" si="31"/>
        <v>10000000</v>
      </c>
      <c r="G332" s="5">
        <f ca="1">_xlfn.NORM.INV(RAND(),AVERAGE(LB_Retail, UB_Retail),(UB_Retail-LB_Retail/3.29))</f>
        <v>0.1556740535613402</v>
      </c>
      <c r="H332" s="5">
        <f ca="1">_xlfn.NORM.INV(RAND(),AVERAGE(LB_Food, UB_Food),(UB_Food-LB_Food/3.29))</f>
        <v>-0.14362898778625866</v>
      </c>
      <c r="I332" s="5">
        <f ca="1">_xlfn.NORM.INV(RAND(),AVERAGE(LB_Services, UB_Services),(UB_Services-LB_Services/3.29))</f>
        <v>-6.7583771846755264E-2</v>
      </c>
      <c r="J332" s="5">
        <f ca="1">_xlfn.NORM.INV(RAND(),AVERAGE(LB_Other, UB_Other),(UB_Other-LB_Other/3.29))</f>
        <v>-7.1009467467430601E-2</v>
      </c>
      <c r="K332" s="13">
        <f t="shared" ca="1" si="32"/>
        <v>7511881.348148711</v>
      </c>
      <c r="L332" s="13">
        <f t="shared" ca="1" si="33"/>
        <v>1070463.7652671768</v>
      </c>
      <c r="M332" s="13">
        <f t="shared" ca="1" si="34"/>
        <v>1981384.4848256451</v>
      </c>
      <c r="N332" s="13">
        <f t="shared" ca="1" si="35"/>
        <v>116123.81656657117</v>
      </c>
      <c r="O332" s="14">
        <f t="shared" ca="1" si="36"/>
        <v>10679853.414808104</v>
      </c>
    </row>
    <row r="333" spans="1:15" x14ac:dyDescent="0.2">
      <c r="A333">
        <v>331</v>
      </c>
      <c r="B333" s="9">
        <f>EOY_Retail</f>
        <v>6500000</v>
      </c>
      <c r="C333" s="9">
        <f>EOY_Food</f>
        <v>1250000</v>
      </c>
      <c r="D333" s="9">
        <f>EOY_Services</f>
        <v>2125000</v>
      </c>
      <c r="E333" s="9">
        <f>EOY_Other</f>
        <v>125000</v>
      </c>
      <c r="F333" s="9">
        <f t="shared" si="31"/>
        <v>10000000</v>
      </c>
      <c r="G333" s="5">
        <f ca="1">_xlfn.NORM.INV(RAND(),AVERAGE(LB_Retail, UB_Retail),(UB_Retail-LB_Retail/3.29))</f>
        <v>9.1534331893460469E-2</v>
      </c>
      <c r="H333" s="5">
        <f ca="1">_xlfn.NORM.INV(RAND(),AVERAGE(LB_Food, UB_Food),(UB_Food-LB_Food/3.29))</f>
        <v>5.9573649709625427E-2</v>
      </c>
      <c r="I333" s="5">
        <f ca="1">_xlfn.NORM.INV(RAND(),AVERAGE(LB_Services, UB_Services),(UB_Services-LB_Services/3.29))</f>
        <v>8.1108646484254233E-3</v>
      </c>
      <c r="J333" s="5">
        <f ca="1">_xlfn.NORM.INV(RAND(),AVERAGE(LB_Other, UB_Other),(UB_Other-LB_Other/3.29))</f>
        <v>-2.5271780393835076E-2</v>
      </c>
      <c r="K333" s="13">
        <f t="shared" ca="1" si="32"/>
        <v>7094973.1573074935</v>
      </c>
      <c r="L333" s="13">
        <f t="shared" ca="1" si="33"/>
        <v>1324467.0621370319</v>
      </c>
      <c r="M333" s="13">
        <f t="shared" ca="1" si="34"/>
        <v>2142235.587377904</v>
      </c>
      <c r="N333" s="13">
        <f t="shared" ca="1" si="35"/>
        <v>121841.02745077062</v>
      </c>
      <c r="O333" s="14">
        <f t="shared" ca="1" si="36"/>
        <v>10683516.834273199</v>
      </c>
    </row>
    <row r="334" spans="1:15" x14ac:dyDescent="0.2">
      <c r="A334">
        <v>332</v>
      </c>
      <c r="B334" s="9">
        <f>EOY_Retail</f>
        <v>6500000</v>
      </c>
      <c r="C334" s="9">
        <f>EOY_Food</f>
        <v>1250000</v>
      </c>
      <c r="D334" s="9">
        <f>EOY_Services</f>
        <v>2125000</v>
      </c>
      <c r="E334" s="9">
        <f>EOY_Other</f>
        <v>125000</v>
      </c>
      <c r="F334" s="9">
        <f t="shared" si="31"/>
        <v>10000000</v>
      </c>
      <c r="G334" s="5">
        <f ca="1">_xlfn.NORM.INV(RAND(),AVERAGE(LB_Retail, UB_Retail),(UB_Retail-LB_Retail/3.29))</f>
        <v>-8.8401643276047437E-2</v>
      </c>
      <c r="H334" s="5">
        <f ca="1">_xlfn.NORM.INV(RAND(),AVERAGE(LB_Food, UB_Food),(UB_Food-LB_Food/3.29))</f>
        <v>0.20824605495111589</v>
      </c>
      <c r="I334" s="5">
        <f ca="1">_xlfn.NORM.INV(RAND(),AVERAGE(LB_Services, UB_Services),(UB_Services-LB_Services/3.29))</f>
        <v>-1.1854827185054762E-2</v>
      </c>
      <c r="J334" s="5">
        <f ca="1">_xlfn.NORM.INV(RAND(),AVERAGE(LB_Other, UB_Other),(UB_Other-LB_Other/3.29))</f>
        <v>0.21999417781466221</v>
      </c>
      <c r="K334" s="13">
        <f t="shared" ca="1" si="32"/>
        <v>5925389.318705691</v>
      </c>
      <c r="L334" s="13">
        <f t="shared" ca="1" si="33"/>
        <v>1510307.5686888949</v>
      </c>
      <c r="M334" s="13">
        <f t="shared" ca="1" si="34"/>
        <v>2099808.4922317588</v>
      </c>
      <c r="N334" s="13">
        <f t="shared" ca="1" si="35"/>
        <v>152499.27222683278</v>
      </c>
      <c r="O334" s="14">
        <f t="shared" ca="1" si="36"/>
        <v>9688004.6518531777</v>
      </c>
    </row>
    <row r="335" spans="1:15" x14ac:dyDescent="0.2">
      <c r="A335">
        <v>333</v>
      </c>
      <c r="B335" s="9">
        <f>EOY_Retail</f>
        <v>6500000</v>
      </c>
      <c r="C335" s="9">
        <f>EOY_Food</f>
        <v>1250000</v>
      </c>
      <c r="D335" s="9">
        <f>EOY_Services</f>
        <v>2125000</v>
      </c>
      <c r="E335" s="9">
        <f>EOY_Other</f>
        <v>125000</v>
      </c>
      <c r="F335" s="9">
        <f t="shared" si="31"/>
        <v>10000000</v>
      </c>
      <c r="G335" s="5">
        <f ca="1">_xlfn.NORM.INV(RAND(),AVERAGE(LB_Retail, UB_Retail),(UB_Retail-LB_Retail/3.29))</f>
        <v>6.1051400253221602E-2</v>
      </c>
      <c r="H335" s="5">
        <f ca="1">_xlfn.NORM.INV(RAND(),AVERAGE(LB_Food, UB_Food),(UB_Food-LB_Food/3.29))</f>
        <v>8.2463894207936549E-3</v>
      </c>
      <c r="I335" s="5">
        <f ca="1">_xlfn.NORM.INV(RAND(),AVERAGE(LB_Services, UB_Services),(UB_Services-LB_Services/3.29))</f>
        <v>8.9861549675438225E-3</v>
      </c>
      <c r="J335" s="5">
        <f ca="1">_xlfn.NORM.INV(RAND(),AVERAGE(LB_Other, UB_Other),(UB_Other-LB_Other/3.29))</f>
        <v>0.14956592141331859</v>
      </c>
      <c r="K335" s="13">
        <f t="shared" ca="1" si="32"/>
        <v>6896834.1016459409</v>
      </c>
      <c r="L335" s="13">
        <f t="shared" ca="1" si="33"/>
        <v>1260307.986775992</v>
      </c>
      <c r="M335" s="13">
        <f t="shared" ca="1" si="34"/>
        <v>2144095.5793060306</v>
      </c>
      <c r="N335" s="13">
        <f t="shared" ca="1" si="35"/>
        <v>143695.74017666481</v>
      </c>
      <c r="O335" s="14">
        <f t="shared" ca="1" si="36"/>
        <v>10444933.407904629</v>
      </c>
    </row>
    <row r="336" spans="1:15" x14ac:dyDescent="0.2">
      <c r="A336">
        <v>334</v>
      </c>
      <c r="B336" s="9">
        <f>EOY_Retail</f>
        <v>6500000</v>
      </c>
      <c r="C336" s="9">
        <f>EOY_Food</f>
        <v>1250000</v>
      </c>
      <c r="D336" s="9">
        <f>EOY_Services</f>
        <v>2125000</v>
      </c>
      <c r="E336" s="9">
        <f>EOY_Other</f>
        <v>125000</v>
      </c>
      <c r="F336" s="9">
        <f t="shared" si="31"/>
        <v>10000000</v>
      </c>
      <c r="G336" s="5">
        <f ca="1">_xlfn.NORM.INV(RAND(),AVERAGE(LB_Retail, UB_Retail),(UB_Retail-LB_Retail/3.29))</f>
        <v>-6.1987457920077989E-2</v>
      </c>
      <c r="H336" s="5">
        <f ca="1">_xlfn.NORM.INV(RAND(),AVERAGE(LB_Food, UB_Food),(UB_Food-LB_Food/3.29))</f>
        <v>3.4379394917751016E-3</v>
      </c>
      <c r="I336" s="5">
        <f ca="1">_xlfn.NORM.INV(RAND(),AVERAGE(LB_Services, UB_Services),(UB_Services-LB_Services/3.29))</f>
        <v>9.8569114877993275E-2</v>
      </c>
      <c r="J336" s="5">
        <f ca="1">_xlfn.NORM.INV(RAND(),AVERAGE(LB_Other, UB_Other),(UB_Other-LB_Other/3.29))</f>
        <v>-7.45018553347922E-2</v>
      </c>
      <c r="K336" s="13">
        <f t="shared" ca="1" si="32"/>
        <v>6097081.5235194927</v>
      </c>
      <c r="L336" s="13">
        <f t="shared" ca="1" si="33"/>
        <v>1254297.4243647191</v>
      </c>
      <c r="M336" s="13">
        <f t="shared" ca="1" si="34"/>
        <v>2334459.3691157359</v>
      </c>
      <c r="N336" s="13">
        <f t="shared" ca="1" si="35"/>
        <v>115687.26808315096</v>
      </c>
      <c r="O336" s="14">
        <f t="shared" ca="1" si="36"/>
        <v>9801525.5850830991</v>
      </c>
    </row>
    <row r="337" spans="1:15" x14ac:dyDescent="0.2">
      <c r="A337">
        <v>335</v>
      </c>
      <c r="B337" s="9">
        <f>EOY_Retail</f>
        <v>6500000</v>
      </c>
      <c r="C337" s="9">
        <f>EOY_Food</f>
        <v>1250000</v>
      </c>
      <c r="D337" s="9">
        <f>EOY_Services</f>
        <v>2125000</v>
      </c>
      <c r="E337" s="9">
        <f>EOY_Other</f>
        <v>125000</v>
      </c>
      <c r="F337" s="9">
        <f t="shared" si="31"/>
        <v>10000000</v>
      </c>
      <c r="G337" s="5">
        <f ca="1">_xlfn.NORM.INV(RAND(),AVERAGE(LB_Retail, UB_Retail),(UB_Retail-LB_Retail/3.29))</f>
        <v>-0.10763382118282852</v>
      </c>
      <c r="H337" s="5">
        <f ca="1">_xlfn.NORM.INV(RAND(),AVERAGE(LB_Food, UB_Food),(UB_Food-LB_Food/3.29))</f>
        <v>-7.7661952712516163E-2</v>
      </c>
      <c r="I337" s="5">
        <f ca="1">_xlfn.NORM.INV(RAND(),AVERAGE(LB_Services, UB_Services),(UB_Services-LB_Services/3.29))</f>
        <v>7.9786808293260514E-2</v>
      </c>
      <c r="J337" s="5">
        <f ca="1">_xlfn.NORM.INV(RAND(),AVERAGE(LB_Other, UB_Other),(UB_Other-LB_Other/3.29))</f>
        <v>-0.18215207223629029</v>
      </c>
      <c r="K337" s="13">
        <f t="shared" ca="1" si="32"/>
        <v>5800380.1623116145</v>
      </c>
      <c r="L337" s="13">
        <f t="shared" ca="1" si="33"/>
        <v>1152922.5591093549</v>
      </c>
      <c r="M337" s="13">
        <f t="shared" ca="1" si="34"/>
        <v>2294546.9676231784</v>
      </c>
      <c r="N337" s="13">
        <f t="shared" ca="1" si="35"/>
        <v>102230.99097046371</v>
      </c>
      <c r="O337" s="14">
        <f t="shared" ca="1" si="36"/>
        <v>9350080.6800146122</v>
      </c>
    </row>
    <row r="338" spans="1:15" x14ac:dyDescent="0.2">
      <c r="A338">
        <v>336</v>
      </c>
      <c r="B338" s="9">
        <f>EOY_Retail</f>
        <v>6500000</v>
      </c>
      <c r="C338" s="9">
        <f>EOY_Food</f>
        <v>1250000</v>
      </c>
      <c r="D338" s="9">
        <f>EOY_Services</f>
        <v>2125000</v>
      </c>
      <c r="E338" s="9">
        <f>EOY_Other</f>
        <v>125000</v>
      </c>
      <c r="F338" s="9">
        <f t="shared" si="31"/>
        <v>10000000</v>
      </c>
      <c r="G338" s="5">
        <f ca="1">_xlfn.NORM.INV(RAND(),AVERAGE(LB_Retail, UB_Retail),(UB_Retail-LB_Retail/3.29))</f>
        <v>0.11994107526148678</v>
      </c>
      <c r="H338" s="5">
        <f ca="1">_xlfn.NORM.INV(RAND(),AVERAGE(LB_Food, UB_Food),(UB_Food-LB_Food/3.29))</f>
        <v>-4.8639105117171746E-2</v>
      </c>
      <c r="I338" s="5">
        <f ca="1">_xlfn.NORM.INV(RAND(),AVERAGE(LB_Services, UB_Services),(UB_Services-LB_Services/3.29))</f>
        <v>6.9015278714792141E-2</v>
      </c>
      <c r="J338" s="5">
        <f ca="1">_xlfn.NORM.INV(RAND(),AVERAGE(LB_Other, UB_Other),(UB_Other-LB_Other/3.29))</f>
        <v>7.2069831620774575E-3</v>
      </c>
      <c r="K338" s="13">
        <f t="shared" ca="1" si="32"/>
        <v>7279616.9891996635</v>
      </c>
      <c r="L338" s="13">
        <f t="shared" ca="1" si="33"/>
        <v>1189201.1186035352</v>
      </c>
      <c r="M338" s="13">
        <f t="shared" ca="1" si="34"/>
        <v>2271657.4672689335</v>
      </c>
      <c r="N338" s="13">
        <f t="shared" ca="1" si="35"/>
        <v>125900.87289525967</v>
      </c>
      <c r="O338" s="14">
        <f t="shared" ca="1" si="36"/>
        <v>10866376.447967391</v>
      </c>
    </row>
    <row r="339" spans="1:15" x14ac:dyDescent="0.2">
      <c r="A339">
        <v>337</v>
      </c>
      <c r="B339" s="9">
        <f>EOY_Retail</f>
        <v>6500000</v>
      </c>
      <c r="C339" s="9">
        <f>EOY_Food</f>
        <v>1250000</v>
      </c>
      <c r="D339" s="9">
        <f>EOY_Services</f>
        <v>2125000</v>
      </c>
      <c r="E339" s="9">
        <f>EOY_Other</f>
        <v>125000</v>
      </c>
      <c r="F339" s="9">
        <f t="shared" si="31"/>
        <v>10000000</v>
      </c>
      <c r="G339" s="5">
        <f ca="1">_xlfn.NORM.INV(RAND(),AVERAGE(LB_Retail, UB_Retail),(UB_Retail-LB_Retail/3.29))</f>
        <v>-9.4925079423703818E-2</v>
      </c>
      <c r="H339" s="5">
        <f ca="1">_xlfn.NORM.INV(RAND(),AVERAGE(LB_Food, UB_Food),(UB_Food-LB_Food/3.29))</f>
        <v>-9.554909051482657E-3</v>
      </c>
      <c r="I339" s="5">
        <f ca="1">_xlfn.NORM.INV(RAND(),AVERAGE(LB_Services, UB_Services),(UB_Services-LB_Services/3.29))</f>
        <v>-7.5645060013423082E-2</v>
      </c>
      <c r="J339" s="5">
        <f ca="1">_xlfn.NORM.INV(RAND(),AVERAGE(LB_Other, UB_Other),(UB_Other-LB_Other/3.29))</f>
        <v>1.9891064531271024E-2</v>
      </c>
      <c r="K339" s="13">
        <f t="shared" ca="1" si="32"/>
        <v>5882986.9837459251</v>
      </c>
      <c r="L339" s="13">
        <f t="shared" ca="1" si="33"/>
        <v>1238056.3636856466</v>
      </c>
      <c r="M339" s="13">
        <f t="shared" ca="1" si="34"/>
        <v>1964254.247471476</v>
      </c>
      <c r="N339" s="13">
        <f t="shared" ca="1" si="35"/>
        <v>127486.38306640889</v>
      </c>
      <c r="O339" s="14">
        <f t="shared" ca="1" si="36"/>
        <v>9212783.9779694565</v>
      </c>
    </row>
    <row r="340" spans="1:15" x14ac:dyDescent="0.2">
      <c r="A340">
        <v>338</v>
      </c>
      <c r="B340" s="9">
        <f>EOY_Retail</f>
        <v>6500000</v>
      </c>
      <c r="C340" s="9">
        <f>EOY_Food</f>
        <v>1250000</v>
      </c>
      <c r="D340" s="9">
        <f>EOY_Services</f>
        <v>2125000</v>
      </c>
      <c r="E340" s="9">
        <f>EOY_Other</f>
        <v>125000</v>
      </c>
      <c r="F340" s="9">
        <f t="shared" si="31"/>
        <v>10000000</v>
      </c>
      <c r="G340" s="5">
        <f ca="1">_xlfn.NORM.INV(RAND(),AVERAGE(LB_Retail, UB_Retail),(UB_Retail-LB_Retail/3.29))</f>
        <v>4.3119355701174623E-2</v>
      </c>
      <c r="H340" s="5">
        <f ca="1">_xlfn.NORM.INV(RAND(),AVERAGE(LB_Food, UB_Food),(UB_Food-LB_Food/3.29))</f>
        <v>5.0730953400993511E-2</v>
      </c>
      <c r="I340" s="5">
        <f ca="1">_xlfn.NORM.INV(RAND(),AVERAGE(LB_Services, UB_Services),(UB_Services-LB_Services/3.29))</f>
        <v>1.3230529830682685E-2</v>
      </c>
      <c r="J340" s="5">
        <f ca="1">_xlfn.NORM.INV(RAND(),AVERAGE(LB_Other, UB_Other),(UB_Other-LB_Other/3.29))</f>
        <v>0.10080130242153328</v>
      </c>
      <c r="K340" s="13">
        <f t="shared" ca="1" si="32"/>
        <v>6780275.8120576348</v>
      </c>
      <c r="L340" s="13">
        <f t="shared" ca="1" si="33"/>
        <v>1313413.6917512417</v>
      </c>
      <c r="M340" s="13">
        <f t="shared" ca="1" si="34"/>
        <v>2153114.875890201</v>
      </c>
      <c r="N340" s="13">
        <f t="shared" ca="1" si="35"/>
        <v>137600.16280269166</v>
      </c>
      <c r="O340" s="14">
        <f t="shared" ca="1" si="36"/>
        <v>10384404.54250177</v>
      </c>
    </row>
    <row r="341" spans="1:15" x14ac:dyDescent="0.2">
      <c r="A341">
        <v>339</v>
      </c>
      <c r="B341" s="9">
        <f>EOY_Retail</f>
        <v>6500000</v>
      </c>
      <c r="C341" s="9">
        <f>EOY_Food</f>
        <v>1250000</v>
      </c>
      <c r="D341" s="9">
        <f>EOY_Services</f>
        <v>2125000</v>
      </c>
      <c r="E341" s="9">
        <f>EOY_Other</f>
        <v>125000</v>
      </c>
      <c r="F341" s="9">
        <f t="shared" si="31"/>
        <v>10000000</v>
      </c>
      <c r="G341" s="5">
        <f ca="1">_xlfn.NORM.INV(RAND(),AVERAGE(LB_Retail, UB_Retail),(UB_Retail-LB_Retail/3.29))</f>
        <v>4.6382249636329309E-2</v>
      </c>
      <c r="H341" s="5">
        <f ca="1">_xlfn.NORM.INV(RAND(),AVERAGE(LB_Food, UB_Food),(UB_Food-LB_Food/3.29))</f>
        <v>0.19890087987549454</v>
      </c>
      <c r="I341" s="5">
        <f ca="1">_xlfn.NORM.INV(RAND(),AVERAGE(LB_Services, UB_Services),(UB_Services-LB_Services/3.29))</f>
        <v>-6.9068958773075811E-2</v>
      </c>
      <c r="J341" s="5">
        <f ca="1">_xlfn.NORM.INV(RAND(),AVERAGE(LB_Other, UB_Other),(UB_Other-LB_Other/3.29))</f>
        <v>-3.2285055486145985E-2</v>
      </c>
      <c r="K341" s="13">
        <f t="shared" ca="1" si="32"/>
        <v>6801484.6226361403</v>
      </c>
      <c r="L341" s="13">
        <f t="shared" ca="1" si="33"/>
        <v>1498626.0998443682</v>
      </c>
      <c r="M341" s="13">
        <f t="shared" ca="1" si="34"/>
        <v>1978228.4626072138</v>
      </c>
      <c r="N341" s="13">
        <f t="shared" ca="1" si="35"/>
        <v>120964.36806423175</v>
      </c>
      <c r="O341" s="14">
        <f t="shared" ca="1" si="36"/>
        <v>10399303.553151954</v>
      </c>
    </row>
    <row r="342" spans="1:15" x14ac:dyDescent="0.2">
      <c r="A342">
        <v>340</v>
      </c>
      <c r="B342" s="9">
        <f>EOY_Retail</f>
        <v>6500000</v>
      </c>
      <c r="C342" s="9">
        <f>EOY_Food</f>
        <v>1250000</v>
      </c>
      <c r="D342" s="9">
        <f>EOY_Services</f>
        <v>2125000</v>
      </c>
      <c r="E342" s="9">
        <f>EOY_Other</f>
        <v>125000</v>
      </c>
      <c r="F342" s="9">
        <f t="shared" si="31"/>
        <v>10000000</v>
      </c>
      <c r="G342" s="5">
        <f ca="1">_xlfn.NORM.INV(RAND(),AVERAGE(LB_Retail, UB_Retail),(UB_Retail-LB_Retail/3.29))</f>
        <v>-7.9399614326704365E-2</v>
      </c>
      <c r="H342" s="5">
        <f ca="1">_xlfn.NORM.INV(RAND(),AVERAGE(LB_Food, UB_Food),(UB_Food-LB_Food/3.29))</f>
        <v>-0.2389308799418316</v>
      </c>
      <c r="I342" s="5">
        <f ca="1">_xlfn.NORM.INV(RAND(),AVERAGE(LB_Services, UB_Services),(UB_Services-LB_Services/3.29))</f>
        <v>0.25295964486098743</v>
      </c>
      <c r="J342" s="5">
        <f ca="1">_xlfn.NORM.INV(RAND(),AVERAGE(LB_Other, UB_Other),(UB_Other-LB_Other/3.29))</f>
        <v>-2.0761157565343535E-2</v>
      </c>
      <c r="K342" s="13">
        <f t="shared" ca="1" si="32"/>
        <v>5983902.5068764212</v>
      </c>
      <c r="L342" s="13">
        <f t="shared" ca="1" si="33"/>
        <v>951336.40007271047</v>
      </c>
      <c r="M342" s="13">
        <f t="shared" ca="1" si="34"/>
        <v>2662539.2453295984</v>
      </c>
      <c r="N342" s="13">
        <f t="shared" ca="1" si="35"/>
        <v>122404.85530433206</v>
      </c>
      <c r="O342" s="14">
        <f t="shared" ca="1" si="36"/>
        <v>9720183.0075830631</v>
      </c>
    </row>
    <row r="343" spans="1:15" x14ac:dyDescent="0.2">
      <c r="A343">
        <v>341</v>
      </c>
      <c r="B343" s="9">
        <f>EOY_Retail</f>
        <v>6500000</v>
      </c>
      <c r="C343" s="9">
        <f>EOY_Food</f>
        <v>1250000</v>
      </c>
      <c r="D343" s="9">
        <f>EOY_Services</f>
        <v>2125000</v>
      </c>
      <c r="E343" s="9">
        <f>EOY_Other</f>
        <v>125000</v>
      </c>
      <c r="F343" s="9">
        <f t="shared" si="31"/>
        <v>10000000</v>
      </c>
      <c r="G343" s="5">
        <f ca="1">_xlfn.NORM.INV(RAND(),AVERAGE(LB_Retail, UB_Retail),(UB_Retail-LB_Retail/3.29))</f>
        <v>-7.3885721572040264E-2</v>
      </c>
      <c r="H343" s="5">
        <f ca="1">_xlfn.NORM.INV(RAND(),AVERAGE(LB_Food, UB_Food),(UB_Food-LB_Food/3.29))</f>
        <v>0.10764786280237348</v>
      </c>
      <c r="I343" s="5">
        <f ca="1">_xlfn.NORM.INV(RAND(),AVERAGE(LB_Services, UB_Services),(UB_Services-LB_Services/3.29))</f>
        <v>-1.8879203183435118E-2</v>
      </c>
      <c r="J343" s="5">
        <f ca="1">_xlfn.NORM.INV(RAND(),AVERAGE(LB_Other, UB_Other),(UB_Other-LB_Other/3.29))</f>
        <v>-2.3450025798484951E-2</v>
      </c>
      <c r="K343" s="13">
        <f t="shared" ca="1" si="32"/>
        <v>6019742.8097817376</v>
      </c>
      <c r="L343" s="13">
        <f t="shared" ca="1" si="33"/>
        <v>1384559.828502967</v>
      </c>
      <c r="M343" s="13">
        <f t="shared" ca="1" si="34"/>
        <v>2084881.6932352004</v>
      </c>
      <c r="N343" s="13">
        <f t="shared" ca="1" si="35"/>
        <v>122068.74677518937</v>
      </c>
      <c r="O343" s="14">
        <f t="shared" ca="1" si="36"/>
        <v>9611253.0782950949</v>
      </c>
    </row>
    <row r="344" spans="1:15" x14ac:dyDescent="0.2">
      <c r="A344">
        <v>342</v>
      </c>
      <c r="B344" s="9">
        <f>EOY_Retail</f>
        <v>6500000</v>
      </c>
      <c r="C344" s="9">
        <f>EOY_Food</f>
        <v>1250000</v>
      </c>
      <c r="D344" s="9">
        <f>EOY_Services</f>
        <v>2125000</v>
      </c>
      <c r="E344" s="9">
        <f>EOY_Other</f>
        <v>125000</v>
      </c>
      <c r="F344" s="9">
        <f t="shared" si="31"/>
        <v>10000000</v>
      </c>
      <c r="G344" s="5">
        <f ca="1">_xlfn.NORM.INV(RAND(),AVERAGE(LB_Retail, UB_Retail),(UB_Retail-LB_Retail/3.29))</f>
        <v>4.6553233349828742E-3</v>
      </c>
      <c r="H344" s="5">
        <f ca="1">_xlfn.NORM.INV(RAND(),AVERAGE(LB_Food, UB_Food),(UB_Food-LB_Food/3.29))</f>
        <v>0.15988797421895398</v>
      </c>
      <c r="I344" s="5">
        <f ca="1">_xlfn.NORM.INV(RAND(),AVERAGE(LB_Services, UB_Services),(UB_Services-LB_Services/3.29))</f>
        <v>-0.16102265895015189</v>
      </c>
      <c r="J344" s="5">
        <f ca="1">_xlfn.NORM.INV(RAND(),AVERAGE(LB_Other, UB_Other),(UB_Other-LB_Other/3.29))</f>
        <v>6.5983669046908153E-2</v>
      </c>
      <c r="K344" s="13">
        <f t="shared" ca="1" si="32"/>
        <v>6530259.6016773889</v>
      </c>
      <c r="L344" s="13">
        <f t="shared" ca="1" si="33"/>
        <v>1449859.9677736927</v>
      </c>
      <c r="M344" s="13">
        <f t="shared" ca="1" si="34"/>
        <v>1782826.8497309273</v>
      </c>
      <c r="N344" s="13">
        <f t="shared" ca="1" si="35"/>
        <v>133247.95863086352</v>
      </c>
      <c r="O344" s="14">
        <f t="shared" ca="1" si="36"/>
        <v>9896194.3778128717</v>
      </c>
    </row>
    <row r="345" spans="1:15" x14ac:dyDescent="0.2">
      <c r="A345">
        <v>343</v>
      </c>
      <c r="B345" s="9">
        <f>EOY_Retail</f>
        <v>6500000</v>
      </c>
      <c r="C345" s="9">
        <f>EOY_Food</f>
        <v>1250000</v>
      </c>
      <c r="D345" s="9">
        <f>EOY_Services</f>
        <v>2125000</v>
      </c>
      <c r="E345" s="9">
        <f>EOY_Other</f>
        <v>125000</v>
      </c>
      <c r="F345" s="9">
        <f t="shared" si="31"/>
        <v>10000000</v>
      </c>
      <c r="G345" s="5">
        <f ca="1">_xlfn.NORM.INV(RAND(),AVERAGE(LB_Retail, UB_Retail),(UB_Retail-LB_Retail/3.29))</f>
        <v>-3.4158846271277472E-2</v>
      </c>
      <c r="H345" s="5">
        <f ca="1">_xlfn.NORM.INV(RAND(),AVERAGE(LB_Food, UB_Food),(UB_Food-LB_Food/3.29))</f>
        <v>-9.1482292079119593E-2</v>
      </c>
      <c r="I345" s="5">
        <f ca="1">_xlfn.NORM.INV(RAND(),AVERAGE(LB_Services, UB_Services),(UB_Services-LB_Services/3.29))</f>
        <v>-3.8938020372715175E-2</v>
      </c>
      <c r="J345" s="5">
        <f ca="1">_xlfn.NORM.INV(RAND(),AVERAGE(LB_Other, UB_Other),(UB_Other-LB_Other/3.29))</f>
        <v>0.15041116581018074</v>
      </c>
      <c r="K345" s="13">
        <f t="shared" ca="1" si="32"/>
        <v>6277967.4992366964</v>
      </c>
      <c r="L345" s="13">
        <f t="shared" ca="1" si="33"/>
        <v>1135647.1349011005</v>
      </c>
      <c r="M345" s="13">
        <f t="shared" ca="1" si="34"/>
        <v>2042256.7067079803</v>
      </c>
      <c r="N345" s="13">
        <f t="shared" ca="1" si="35"/>
        <v>143801.3957262726</v>
      </c>
      <c r="O345" s="14">
        <f t="shared" ca="1" si="36"/>
        <v>9599672.7365720496</v>
      </c>
    </row>
    <row r="346" spans="1:15" x14ac:dyDescent="0.2">
      <c r="A346">
        <v>344</v>
      </c>
      <c r="B346" s="9">
        <f>EOY_Retail</f>
        <v>6500000</v>
      </c>
      <c r="C346" s="9">
        <f>EOY_Food</f>
        <v>1250000</v>
      </c>
      <c r="D346" s="9">
        <f>EOY_Services</f>
        <v>2125000</v>
      </c>
      <c r="E346" s="9">
        <f>EOY_Other</f>
        <v>125000</v>
      </c>
      <c r="F346" s="9">
        <f t="shared" si="31"/>
        <v>10000000</v>
      </c>
      <c r="G346" s="5">
        <f ca="1">_xlfn.NORM.INV(RAND(),AVERAGE(LB_Retail, UB_Retail),(UB_Retail-LB_Retail/3.29))</f>
        <v>-6.5938809025815448E-2</v>
      </c>
      <c r="H346" s="5">
        <f ca="1">_xlfn.NORM.INV(RAND(),AVERAGE(LB_Food, UB_Food),(UB_Food-LB_Food/3.29))</f>
        <v>-4.0004949035138848E-2</v>
      </c>
      <c r="I346" s="5">
        <f ca="1">_xlfn.NORM.INV(RAND(),AVERAGE(LB_Services, UB_Services),(UB_Services-LB_Services/3.29))</f>
        <v>0.11349367081127557</v>
      </c>
      <c r="J346" s="5">
        <f ca="1">_xlfn.NORM.INV(RAND(),AVERAGE(LB_Other, UB_Other),(UB_Other-LB_Other/3.29))</f>
        <v>0.14508595334697455</v>
      </c>
      <c r="K346" s="13">
        <f t="shared" ca="1" si="32"/>
        <v>6071397.7413321994</v>
      </c>
      <c r="L346" s="13">
        <f t="shared" ca="1" si="33"/>
        <v>1199993.8137060765</v>
      </c>
      <c r="M346" s="13">
        <f t="shared" ca="1" si="34"/>
        <v>2366174.0504739606</v>
      </c>
      <c r="N346" s="13">
        <f t="shared" ca="1" si="35"/>
        <v>143135.74416837184</v>
      </c>
      <c r="O346" s="14">
        <f t="shared" ca="1" si="36"/>
        <v>9780701.3496806081</v>
      </c>
    </row>
    <row r="347" spans="1:15" x14ac:dyDescent="0.2">
      <c r="A347">
        <v>345</v>
      </c>
      <c r="B347" s="9">
        <f>EOY_Retail</f>
        <v>6500000</v>
      </c>
      <c r="C347" s="9">
        <f>EOY_Food</f>
        <v>1250000</v>
      </c>
      <c r="D347" s="9">
        <f>EOY_Services</f>
        <v>2125000</v>
      </c>
      <c r="E347" s="9">
        <f>EOY_Other</f>
        <v>125000</v>
      </c>
      <c r="F347" s="9">
        <f t="shared" si="31"/>
        <v>10000000</v>
      </c>
      <c r="G347" s="5">
        <f ca="1">_xlfn.NORM.INV(RAND(),AVERAGE(LB_Retail, UB_Retail),(UB_Retail-LB_Retail/3.29))</f>
        <v>1.7028461922218258E-2</v>
      </c>
      <c r="H347" s="5">
        <f ca="1">_xlfn.NORM.INV(RAND(),AVERAGE(LB_Food, UB_Food),(UB_Food-LB_Food/3.29))</f>
        <v>1.2418146232875772E-2</v>
      </c>
      <c r="I347" s="5">
        <f ca="1">_xlfn.NORM.INV(RAND(),AVERAGE(LB_Services, UB_Services),(UB_Services-LB_Services/3.29))</f>
        <v>1.2560828774412894E-2</v>
      </c>
      <c r="J347" s="5">
        <f ca="1">_xlfn.NORM.INV(RAND(),AVERAGE(LB_Other, UB_Other),(UB_Other-LB_Other/3.29))</f>
        <v>-5.0743498775673523E-2</v>
      </c>
      <c r="K347" s="13">
        <f t="shared" ca="1" si="32"/>
        <v>6610685.002494419</v>
      </c>
      <c r="L347" s="13">
        <f t="shared" ca="1" si="33"/>
        <v>1265522.6827910948</v>
      </c>
      <c r="M347" s="13">
        <f t="shared" ca="1" si="34"/>
        <v>2151691.7611456276</v>
      </c>
      <c r="N347" s="13">
        <f t="shared" ca="1" si="35"/>
        <v>118657.0626530408</v>
      </c>
      <c r="O347" s="14">
        <f t="shared" ca="1" si="36"/>
        <v>10146556.509084182</v>
      </c>
    </row>
    <row r="348" spans="1:15" x14ac:dyDescent="0.2">
      <c r="A348">
        <v>346</v>
      </c>
      <c r="B348" s="9">
        <f>EOY_Retail</f>
        <v>6500000</v>
      </c>
      <c r="C348" s="9">
        <f>EOY_Food</f>
        <v>1250000</v>
      </c>
      <c r="D348" s="9">
        <f>EOY_Services</f>
        <v>2125000</v>
      </c>
      <c r="E348" s="9">
        <f>EOY_Other</f>
        <v>125000</v>
      </c>
      <c r="F348" s="9">
        <f t="shared" si="31"/>
        <v>10000000</v>
      </c>
      <c r="G348" s="5">
        <f ca="1">_xlfn.NORM.INV(RAND(),AVERAGE(LB_Retail, UB_Retail),(UB_Retail-LB_Retail/3.29))</f>
        <v>6.0253858330050349E-2</v>
      </c>
      <c r="H348" s="5">
        <f ca="1">_xlfn.NORM.INV(RAND(),AVERAGE(LB_Food, UB_Food),(UB_Food-LB_Food/3.29))</f>
        <v>0.16855282989650733</v>
      </c>
      <c r="I348" s="5">
        <f ca="1">_xlfn.NORM.INV(RAND(),AVERAGE(LB_Services, UB_Services),(UB_Services-LB_Services/3.29))</f>
        <v>0.19253677399857588</v>
      </c>
      <c r="J348" s="5">
        <f ca="1">_xlfn.NORM.INV(RAND(),AVERAGE(LB_Other, UB_Other),(UB_Other-LB_Other/3.29))</f>
        <v>0.10128556624255212</v>
      </c>
      <c r="K348" s="13">
        <f t="shared" ca="1" si="32"/>
        <v>6891650.0791453263</v>
      </c>
      <c r="L348" s="13">
        <f t="shared" ca="1" si="33"/>
        <v>1460691.0373706343</v>
      </c>
      <c r="M348" s="13">
        <f t="shared" ca="1" si="34"/>
        <v>2534140.6447469736</v>
      </c>
      <c r="N348" s="13">
        <f t="shared" ca="1" si="35"/>
        <v>137660.69578031902</v>
      </c>
      <c r="O348" s="14">
        <f t="shared" ca="1" si="36"/>
        <v>11024142.457043253</v>
      </c>
    </row>
    <row r="349" spans="1:15" x14ac:dyDescent="0.2">
      <c r="A349">
        <v>347</v>
      </c>
      <c r="B349" s="9">
        <f>EOY_Retail</f>
        <v>6500000</v>
      </c>
      <c r="C349" s="9">
        <f>EOY_Food</f>
        <v>1250000</v>
      </c>
      <c r="D349" s="9">
        <f>EOY_Services</f>
        <v>2125000</v>
      </c>
      <c r="E349" s="9">
        <f>EOY_Other</f>
        <v>125000</v>
      </c>
      <c r="F349" s="9">
        <f t="shared" si="31"/>
        <v>10000000</v>
      </c>
      <c r="G349" s="5">
        <f ca="1">_xlfn.NORM.INV(RAND(),AVERAGE(LB_Retail, UB_Retail),(UB_Retail-LB_Retail/3.29))</f>
        <v>3.9419451181406481E-2</v>
      </c>
      <c r="H349" s="5">
        <f ca="1">_xlfn.NORM.INV(RAND(),AVERAGE(LB_Food, UB_Food),(UB_Food-LB_Food/3.29))</f>
        <v>-5.6969102449312303E-2</v>
      </c>
      <c r="I349" s="5">
        <f ca="1">_xlfn.NORM.INV(RAND(),AVERAGE(LB_Services, UB_Services),(UB_Services-LB_Services/3.29))</f>
        <v>8.054770001855252E-2</v>
      </c>
      <c r="J349" s="5">
        <f ca="1">_xlfn.NORM.INV(RAND(),AVERAGE(LB_Other, UB_Other),(UB_Other-LB_Other/3.29))</f>
        <v>-0.12927388251267938</v>
      </c>
      <c r="K349" s="13">
        <f t="shared" ca="1" si="32"/>
        <v>6756226.4326791428</v>
      </c>
      <c r="L349" s="13">
        <f t="shared" ca="1" si="33"/>
        <v>1178788.6219383597</v>
      </c>
      <c r="M349" s="13">
        <f t="shared" ca="1" si="34"/>
        <v>2296163.8625394241</v>
      </c>
      <c r="N349" s="13">
        <f t="shared" ca="1" si="35"/>
        <v>108840.76468591508</v>
      </c>
      <c r="O349" s="14">
        <f t="shared" ca="1" si="36"/>
        <v>10340019.681842843</v>
      </c>
    </row>
    <row r="350" spans="1:15" x14ac:dyDescent="0.2">
      <c r="A350">
        <v>348</v>
      </c>
      <c r="B350" s="9">
        <f>EOY_Retail</f>
        <v>6500000</v>
      </c>
      <c r="C350" s="9">
        <f>EOY_Food</f>
        <v>1250000</v>
      </c>
      <c r="D350" s="9">
        <f>EOY_Services</f>
        <v>2125000</v>
      </c>
      <c r="E350" s="9">
        <f>EOY_Other</f>
        <v>125000</v>
      </c>
      <c r="F350" s="9">
        <f t="shared" si="31"/>
        <v>10000000</v>
      </c>
      <c r="G350" s="5">
        <f ca="1">_xlfn.NORM.INV(RAND(),AVERAGE(LB_Retail, UB_Retail),(UB_Retail-LB_Retail/3.29))</f>
        <v>-1.1428518917015906E-2</v>
      </c>
      <c r="H350" s="5">
        <f ca="1">_xlfn.NORM.INV(RAND(),AVERAGE(LB_Food, UB_Food),(UB_Food-LB_Food/3.29))</f>
        <v>-1.7684650540211004E-2</v>
      </c>
      <c r="I350" s="5">
        <f ca="1">_xlfn.NORM.INV(RAND(),AVERAGE(LB_Services, UB_Services),(UB_Services-LB_Services/3.29))</f>
        <v>-2.5706293784294516E-2</v>
      </c>
      <c r="J350" s="5">
        <f ca="1">_xlfn.NORM.INV(RAND(),AVERAGE(LB_Other, UB_Other),(UB_Other-LB_Other/3.29))</f>
        <v>1.5398998918483786E-2</v>
      </c>
      <c r="K350" s="13">
        <f t="shared" ca="1" si="32"/>
        <v>6425714.6270393962</v>
      </c>
      <c r="L350" s="13">
        <f t="shared" ca="1" si="33"/>
        <v>1227894.1868247364</v>
      </c>
      <c r="M350" s="13">
        <f t="shared" ca="1" si="34"/>
        <v>2070374.125708374</v>
      </c>
      <c r="N350" s="13">
        <f t="shared" ca="1" si="35"/>
        <v>126924.87486481047</v>
      </c>
      <c r="O350" s="14">
        <f t="shared" ca="1" si="36"/>
        <v>9850907.8144373167</v>
      </c>
    </row>
    <row r="351" spans="1:15" x14ac:dyDescent="0.2">
      <c r="A351">
        <v>349</v>
      </c>
      <c r="B351" s="9">
        <f>EOY_Retail</f>
        <v>6500000</v>
      </c>
      <c r="C351" s="9">
        <f>EOY_Food</f>
        <v>1250000</v>
      </c>
      <c r="D351" s="9">
        <f>EOY_Services</f>
        <v>2125000</v>
      </c>
      <c r="E351" s="9">
        <f>EOY_Other</f>
        <v>125000</v>
      </c>
      <c r="F351" s="9">
        <f t="shared" si="31"/>
        <v>10000000</v>
      </c>
      <c r="G351" s="5">
        <f ca="1">_xlfn.NORM.INV(RAND(),AVERAGE(LB_Retail, UB_Retail),(UB_Retail-LB_Retail/3.29))</f>
        <v>6.6617890002587304E-2</v>
      </c>
      <c r="H351" s="5">
        <f ca="1">_xlfn.NORM.INV(RAND(),AVERAGE(LB_Food, UB_Food),(UB_Food-LB_Food/3.29))</f>
        <v>-0.11156218713284646</v>
      </c>
      <c r="I351" s="5">
        <f ca="1">_xlfn.NORM.INV(RAND(),AVERAGE(LB_Services, UB_Services),(UB_Services-LB_Services/3.29))</f>
        <v>8.4794656505915514E-2</v>
      </c>
      <c r="J351" s="5">
        <f ca="1">_xlfn.NORM.INV(RAND(),AVERAGE(LB_Other, UB_Other),(UB_Other-LB_Other/3.29))</f>
        <v>0.11375755811982606</v>
      </c>
      <c r="K351" s="13">
        <f t="shared" ca="1" si="32"/>
        <v>6933016.285016818</v>
      </c>
      <c r="L351" s="13">
        <f t="shared" ca="1" si="33"/>
        <v>1110547.2660839418</v>
      </c>
      <c r="M351" s="13">
        <f t="shared" ca="1" si="34"/>
        <v>2305188.6450750702</v>
      </c>
      <c r="N351" s="13">
        <f t="shared" ca="1" si="35"/>
        <v>139219.69476497825</v>
      </c>
      <c r="O351" s="14">
        <f t="shared" ca="1" si="36"/>
        <v>10487971.890940808</v>
      </c>
    </row>
    <row r="352" spans="1:15" x14ac:dyDescent="0.2">
      <c r="A352">
        <v>350</v>
      </c>
      <c r="B352" s="9">
        <f>EOY_Retail</f>
        <v>6500000</v>
      </c>
      <c r="C352" s="9">
        <f>EOY_Food</f>
        <v>1250000</v>
      </c>
      <c r="D352" s="9">
        <f>EOY_Services</f>
        <v>2125000</v>
      </c>
      <c r="E352" s="9">
        <f>EOY_Other</f>
        <v>125000</v>
      </c>
      <c r="F352" s="9">
        <f t="shared" si="31"/>
        <v>10000000</v>
      </c>
      <c r="G352" s="5">
        <f ca="1">_xlfn.NORM.INV(RAND(),AVERAGE(LB_Retail, UB_Retail),(UB_Retail-LB_Retail/3.29))</f>
        <v>0.10151672144494134</v>
      </c>
      <c r="H352" s="5">
        <f ca="1">_xlfn.NORM.INV(RAND(),AVERAGE(LB_Food, UB_Food),(UB_Food-LB_Food/3.29))</f>
        <v>2.9902160666603804E-2</v>
      </c>
      <c r="I352" s="5">
        <f ca="1">_xlfn.NORM.INV(RAND(),AVERAGE(LB_Services, UB_Services),(UB_Services-LB_Services/3.29))</f>
        <v>-0.18214158377573064</v>
      </c>
      <c r="J352" s="5">
        <f ca="1">_xlfn.NORM.INV(RAND(),AVERAGE(LB_Other, UB_Other),(UB_Other-LB_Other/3.29))</f>
        <v>0.13105052988530388</v>
      </c>
      <c r="K352" s="13">
        <f t="shared" ca="1" si="32"/>
        <v>7159858.6893921187</v>
      </c>
      <c r="L352" s="13">
        <f t="shared" ca="1" si="33"/>
        <v>1287377.700833255</v>
      </c>
      <c r="M352" s="13">
        <f t="shared" ca="1" si="34"/>
        <v>1737949.1344765723</v>
      </c>
      <c r="N352" s="13">
        <f t="shared" ca="1" si="35"/>
        <v>141381.31623566299</v>
      </c>
      <c r="O352" s="14">
        <f t="shared" ca="1" si="36"/>
        <v>10326566.840937609</v>
      </c>
    </row>
    <row r="353" spans="1:15" x14ac:dyDescent="0.2">
      <c r="A353">
        <v>351</v>
      </c>
      <c r="B353" s="9">
        <f>EOY_Retail</f>
        <v>6500000</v>
      </c>
      <c r="C353" s="9">
        <f>EOY_Food</f>
        <v>1250000</v>
      </c>
      <c r="D353" s="9">
        <f>EOY_Services</f>
        <v>2125000</v>
      </c>
      <c r="E353" s="9">
        <f>EOY_Other</f>
        <v>125000</v>
      </c>
      <c r="F353" s="9">
        <f t="shared" si="31"/>
        <v>10000000</v>
      </c>
      <c r="G353" s="5">
        <f ca="1">_xlfn.NORM.INV(RAND(),AVERAGE(LB_Retail, UB_Retail),(UB_Retail-LB_Retail/3.29))</f>
        <v>-3.0960003681880136E-2</v>
      </c>
      <c r="H353" s="5">
        <f ca="1">_xlfn.NORM.INV(RAND(),AVERAGE(LB_Food, UB_Food),(UB_Food-LB_Food/3.29))</f>
        <v>0.14864220878839057</v>
      </c>
      <c r="I353" s="5">
        <f ca="1">_xlfn.NORM.INV(RAND(),AVERAGE(LB_Services, UB_Services),(UB_Services-LB_Services/3.29))</f>
        <v>-0.18235544558624461</v>
      </c>
      <c r="J353" s="5">
        <f ca="1">_xlfn.NORM.INV(RAND(),AVERAGE(LB_Other, UB_Other),(UB_Other-LB_Other/3.29))</f>
        <v>3.790136030151349E-2</v>
      </c>
      <c r="K353" s="13">
        <f t="shared" ca="1" si="32"/>
        <v>6298759.9760677796</v>
      </c>
      <c r="L353" s="13">
        <f t="shared" ca="1" si="33"/>
        <v>1435802.7609854881</v>
      </c>
      <c r="M353" s="13">
        <f t="shared" ca="1" si="34"/>
        <v>1737494.6781292302</v>
      </c>
      <c r="N353" s="13">
        <f t="shared" ca="1" si="35"/>
        <v>129737.67003768918</v>
      </c>
      <c r="O353" s="14">
        <f t="shared" ca="1" si="36"/>
        <v>9601795.085220186</v>
      </c>
    </row>
    <row r="354" spans="1:15" x14ac:dyDescent="0.2">
      <c r="A354">
        <v>352</v>
      </c>
      <c r="B354" s="9">
        <f>EOY_Retail</f>
        <v>6500000</v>
      </c>
      <c r="C354" s="9">
        <f>EOY_Food</f>
        <v>1250000</v>
      </c>
      <c r="D354" s="9">
        <f>EOY_Services</f>
        <v>2125000</v>
      </c>
      <c r="E354" s="9">
        <f>EOY_Other</f>
        <v>125000</v>
      </c>
      <c r="F354" s="9">
        <f t="shared" si="31"/>
        <v>10000000</v>
      </c>
      <c r="G354" s="5">
        <f ca="1">_xlfn.NORM.INV(RAND(),AVERAGE(LB_Retail, UB_Retail),(UB_Retail-LB_Retail/3.29))</f>
        <v>0.2633773853266827</v>
      </c>
      <c r="H354" s="5">
        <f ca="1">_xlfn.NORM.INV(RAND(),AVERAGE(LB_Food, UB_Food),(UB_Food-LB_Food/3.29))</f>
        <v>-0.17074843541063614</v>
      </c>
      <c r="I354" s="5">
        <f ca="1">_xlfn.NORM.INV(RAND(),AVERAGE(LB_Services, UB_Services),(UB_Services-LB_Services/3.29))</f>
        <v>0.16095439674836787</v>
      </c>
      <c r="J354" s="5">
        <f ca="1">_xlfn.NORM.INV(RAND(),AVERAGE(LB_Other, UB_Other),(UB_Other-LB_Other/3.29))</f>
        <v>0.15447200545690987</v>
      </c>
      <c r="K354" s="13">
        <f t="shared" ca="1" si="32"/>
        <v>8211953.0046234382</v>
      </c>
      <c r="L354" s="13">
        <f t="shared" ca="1" si="33"/>
        <v>1036564.4557367049</v>
      </c>
      <c r="M354" s="13">
        <f t="shared" ca="1" si="34"/>
        <v>2467028.0930902814</v>
      </c>
      <c r="N354" s="13">
        <f t="shared" ca="1" si="35"/>
        <v>144309.00068211372</v>
      </c>
      <c r="O354" s="14">
        <f t="shared" ca="1" si="36"/>
        <v>11859854.554132538</v>
      </c>
    </row>
    <row r="355" spans="1:15" x14ac:dyDescent="0.2">
      <c r="A355">
        <v>353</v>
      </c>
      <c r="B355" s="9">
        <f>EOY_Retail</f>
        <v>6500000</v>
      </c>
      <c r="C355" s="9">
        <f>EOY_Food</f>
        <v>1250000</v>
      </c>
      <c r="D355" s="9">
        <f>EOY_Services</f>
        <v>2125000</v>
      </c>
      <c r="E355" s="9">
        <f>EOY_Other</f>
        <v>125000</v>
      </c>
      <c r="F355" s="9">
        <f t="shared" si="31"/>
        <v>10000000</v>
      </c>
      <c r="G355" s="5">
        <f ca="1">_xlfn.NORM.INV(RAND(),AVERAGE(LB_Retail, UB_Retail),(UB_Retail-LB_Retail/3.29))</f>
        <v>9.4082146454302518E-2</v>
      </c>
      <c r="H355" s="5">
        <f ca="1">_xlfn.NORM.INV(RAND(),AVERAGE(LB_Food, UB_Food),(UB_Food-LB_Food/3.29))</f>
        <v>0.10963043566004768</v>
      </c>
      <c r="I355" s="5">
        <f ca="1">_xlfn.NORM.INV(RAND(),AVERAGE(LB_Services, UB_Services),(UB_Services-LB_Services/3.29))</f>
        <v>5.7060202910337504E-2</v>
      </c>
      <c r="J355" s="5">
        <f ca="1">_xlfn.NORM.INV(RAND(),AVERAGE(LB_Other, UB_Other),(UB_Other-LB_Other/3.29))</f>
        <v>0.24477134655970387</v>
      </c>
      <c r="K355" s="13">
        <f t="shared" ca="1" si="32"/>
        <v>7111533.9519529659</v>
      </c>
      <c r="L355" s="13">
        <f t="shared" ca="1" si="33"/>
        <v>1387038.0445750596</v>
      </c>
      <c r="M355" s="13">
        <f t="shared" ca="1" si="34"/>
        <v>2246252.9311844674</v>
      </c>
      <c r="N355" s="13">
        <f t="shared" ca="1" si="35"/>
        <v>155596.41831996298</v>
      </c>
      <c r="O355" s="14">
        <f t="shared" ca="1" si="36"/>
        <v>10900421.346032456</v>
      </c>
    </row>
    <row r="356" spans="1:15" x14ac:dyDescent="0.2">
      <c r="A356">
        <v>354</v>
      </c>
      <c r="B356" s="9">
        <f>EOY_Retail</f>
        <v>6500000</v>
      </c>
      <c r="C356" s="9">
        <f>EOY_Food</f>
        <v>1250000</v>
      </c>
      <c r="D356" s="9">
        <f>EOY_Services</f>
        <v>2125000</v>
      </c>
      <c r="E356" s="9">
        <f>EOY_Other</f>
        <v>125000</v>
      </c>
      <c r="F356" s="9">
        <f t="shared" si="31"/>
        <v>10000000</v>
      </c>
      <c r="G356" s="5">
        <f ca="1">_xlfn.NORM.INV(RAND(),AVERAGE(LB_Retail, UB_Retail),(UB_Retail-LB_Retail/3.29))</f>
        <v>0.19249805754919619</v>
      </c>
      <c r="H356" s="5">
        <f ca="1">_xlfn.NORM.INV(RAND(),AVERAGE(LB_Food, UB_Food),(UB_Food-LB_Food/3.29))</f>
        <v>4.9990117485640521E-3</v>
      </c>
      <c r="I356" s="5">
        <f ca="1">_xlfn.NORM.INV(RAND(),AVERAGE(LB_Services, UB_Services),(UB_Services-LB_Services/3.29))</f>
        <v>1.8860892938203328E-2</v>
      </c>
      <c r="J356" s="5">
        <f ca="1">_xlfn.NORM.INV(RAND(),AVERAGE(LB_Other, UB_Other),(UB_Other-LB_Other/3.29))</f>
        <v>0.11682048428783805</v>
      </c>
      <c r="K356" s="13">
        <f t="shared" ca="1" si="32"/>
        <v>7751237.3740697745</v>
      </c>
      <c r="L356" s="13">
        <f t="shared" ca="1" si="33"/>
        <v>1256248.7646857051</v>
      </c>
      <c r="M356" s="13">
        <f t="shared" ca="1" si="34"/>
        <v>2165079.3974936819</v>
      </c>
      <c r="N356" s="13">
        <f t="shared" ca="1" si="35"/>
        <v>139602.56053597975</v>
      </c>
      <c r="O356" s="14">
        <f t="shared" ca="1" si="36"/>
        <v>11312168.096785141</v>
      </c>
    </row>
    <row r="357" spans="1:15" x14ac:dyDescent="0.2">
      <c r="A357">
        <v>355</v>
      </c>
      <c r="B357" s="9">
        <f>EOY_Retail</f>
        <v>6500000</v>
      </c>
      <c r="C357" s="9">
        <f>EOY_Food</f>
        <v>1250000</v>
      </c>
      <c r="D357" s="9">
        <f>EOY_Services</f>
        <v>2125000</v>
      </c>
      <c r="E357" s="9">
        <f>EOY_Other</f>
        <v>125000</v>
      </c>
      <c r="F357" s="9">
        <f t="shared" si="31"/>
        <v>10000000</v>
      </c>
      <c r="G357" s="5">
        <f ca="1">_xlfn.NORM.INV(RAND(),AVERAGE(LB_Retail, UB_Retail),(UB_Retail-LB_Retail/3.29))</f>
        <v>-4.4649192768192451E-2</v>
      </c>
      <c r="H357" s="5">
        <f ca="1">_xlfn.NORM.INV(RAND(),AVERAGE(LB_Food, UB_Food),(UB_Food-LB_Food/3.29))</f>
        <v>-3.3275756056394906E-2</v>
      </c>
      <c r="I357" s="5">
        <f ca="1">_xlfn.NORM.INV(RAND(),AVERAGE(LB_Services, UB_Services),(UB_Services-LB_Services/3.29))</f>
        <v>0.17168744455322452</v>
      </c>
      <c r="J357" s="5">
        <f ca="1">_xlfn.NORM.INV(RAND(),AVERAGE(LB_Other, UB_Other),(UB_Other-LB_Other/3.29))</f>
        <v>-7.7166280285104027E-2</v>
      </c>
      <c r="K357" s="13">
        <f t="shared" ca="1" si="32"/>
        <v>6209780.2470067488</v>
      </c>
      <c r="L357" s="13">
        <f t="shared" ca="1" si="33"/>
        <v>1208405.3049295065</v>
      </c>
      <c r="M357" s="13">
        <f t="shared" ca="1" si="34"/>
        <v>2489835.8196756025</v>
      </c>
      <c r="N357" s="13">
        <f t="shared" ca="1" si="35"/>
        <v>115354.21496436199</v>
      </c>
      <c r="O357" s="14">
        <f t="shared" ca="1" si="36"/>
        <v>10023375.58657622</v>
      </c>
    </row>
    <row r="358" spans="1:15" x14ac:dyDescent="0.2">
      <c r="A358">
        <v>356</v>
      </c>
      <c r="B358" s="9">
        <f>EOY_Retail</f>
        <v>6500000</v>
      </c>
      <c r="C358" s="9">
        <f>EOY_Food</f>
        <v>1250000</v>
      </c>
      <c r="D358" s="9">
        <f>EOY_Services</f>
        <v>2125000</v>
      </c>
      <c r="E358" s="9">
        <f>EOY_Other</f>
        <v>125000</v>
      </c>
      <c r="F358" s="9">
        <f t="shared" si="31"/>
        <v>10000000</v>
      </c>
      <c r="G358" s="5">
        <f ca="1">_xlfn.NORM.INV(RAND(),AVERAGE(LB_Retail, UB_Retail),(UB_Retail-LB_Retail/3.29))</f>
        <v>0.16086467074941441</v>
      </c>
      <c r="H358" s="5">
        <f ca="1">_xlfn.NORM.INV(RAND(),AVERAGE(LB_Food, UB_Food),(UB_Food-LB_Food/3.29))</f>
        <v>-0.13712104158238103</v>
      </c>
      <c r="I358" s="5">
        <f ca="1">_xlfn.NORM.INV(RAND(),AVERAGE(LB_Services, UB_Services),(UB_Services-LB_Services/3.29))</f>
        <v>4.7987742105234238E-3</v>
      </c>
      <c r="J358" s="5">
        <f ca="1">_xlfn.NORM.INV(RAND(),AVERAGE(LB_Other, UB_Other),(UB_Other-LB_Other/3.29))</f>
        <v>-0.13423396939686563</v>
      </c>
      <c r="K358" s="13">
        <f t="shared" ca="1" si="32"/>
        <v>7545620.3598711928</v>
      </c>
      <c r="L358" s="13">
        <f t="shared" ca="1" si="33"/>
        <v>1078598.6980220238</v>
      </c>
      <c r="M358" s="13">
        <f t="shared" ca="1" si="34"/>
        <v>2135197.3951973622</v>
      </c>
      <c r="N358" s="13">
        <f t="shared" ca="1" si="35"/>
        <v>108220.7538253918</v>
      </c>
      <c r="O358" s="14">
        <f t="shared" ca="1" si="36"/>
        <v>10867637.206915971</v>
      </c>
    </row>
    <row r="359" spans="1:15" x14ac:dyDescent="0.2">
      <c r="A359">
        <v>357</v>
      </c>
      <c r="B359" s="9">
        <f>EOY_Retail</f>
        <v>6500000</v>
      </c>
      <c r="C359" s="9">
        <f>EOY_Food</f>
        <v>1250000</v>
      </c>
      <c r="D359" s="9">
        <f>EOY_Services</f>
        <v>2125000</v>
      </c>
      <c r="E359" s="9">
        <f>EOY_Other</f>
        <v>125000</v>
      </c>
      <c r="F359" s="9">
        <f t="shared" si="31"/>
        <v>10000000</v>
      </c>
      <c r="G359" s="5">
        <f ca="1">_xlfn.NORM.INV(RAND(),AVERAGE(LB_Retail, UB_Retail),(UB_Retail-LB_Retail/3.29))</f>
        <v>-0.11849467916636736</v>
      </c>
      <c r="H359" s="5">
        <f ca="1">_xlfn.NORM.INV(RAND(),AVERAGE(LB_Food, UB_Food),(UB_Food-LB_Food/3.29))</f>
        <v>8.0556610860876315E-2</v>
      </c>
      <c r="I359" s="5">
        <f ca="1">_xlfn.NORM.INV(RAND(),AVERAGE(LB_Services, UB_Services),(UB_Services-LB_Services/3.29))</f>
        <v>-0.13117734774072756</v>
      </c>
      <c r="J359" s="5">
        <f ca="1">_xlfn.NORM.INV(RAND(),AVERAGE(LB_Other, UB_Other),(UB_Other-LB_Other/3.29))</f>
        <v>-0.13463421415886895</v>
      </c>
      <c r="K359" s="13">
        <f t="shared" ca="1" si="32"/>
        <v>5729784.5854186118</v>
      </c>
      <c r="L359" s="13">
        <f t="shared" ca="1" si="33"/>
        <v>1350695.7635760955</v>
      </c>
      <c r="M359" s="13">
        <f t="shared" ca="1" si="34"/>
        <v>1846248.136050954</v>
      </c>
      <c r="N359" s="13">
        <f t="shared" ca="1" si="35"/>
        <v>108170.72323014138</v>
      </c>
      <c r="O359" s="14">
        <f t="shared" ca="1" si="36"/>
        <v>9034899.2082758043</v>
      </c>
    </row>
    <row r="360" spans="1:15" x14ac:dyDescent="0.2">
      <c r="A360">
        <v>358</v>
      </c>
      <c r="B360" s="9">
        <f>EOY_Retail</f>
        <v>6500000</v>
      </c>
      <c r="C360" s="9">
        <f>EOY_Food</f>
        <v>1250000</v>
      </c>
      <c r="D360" s="9">
        <f>EOY_Services</f>
        <v>2125000</v>
      </c>
      <c r="E360" s="9">
        <f>EOY_Other</f>
        <v>125000</v>
      </c>
      <c r="F360" s="9">
        <f t="shared" si="31"/>
        <v>10000000</v>
      </c>
      <c r="G360" s="5">
        <f ca="1">_xlfn.NORM.INV(RAND(),AVERAGE(LB_Retail, UB_Retail),(UB_Retail-LB_Retail/3.29))</f>
        <v>-0.14345666997674233</v>
      </c>
      <c r="H360" s="5">
        <f ca="1">_xlfn.NORM.INV(RAND(),AVERAGE(LB_Food, UB_Food),(UB_Food-LB_Food/3.29))</f>
        <v>6.9896272082270006E-2</v>
      </c>
      <c r="I360" s="5">
        <f ca="1">_xlfn.NORM.INV(RAND(),AVERAGE(LB_Services, UB_Services),(UB_Services-LB_Services/3.29))</f>
        <v>8.3122243767587672E-2</v>
      </c>
      <c r="J360" s="5">
        <f ca="1">_xlfn.NORM.INV(RAND(),AVERAGE(LB_Other, UB_Other),(UB_Other-LB_Other/3.29))</f>
        <v>-0.17471545974639541</v>
      </c>
      <c r="K360" s="13">
        <f t="shared" ca="1" si="32"/>
        <v>5567531.6451511746</v>
      </c>
      <c r="L360" s="13">
        <f t="shared" ca="1" si="33"/>
        <v>1337370.3401028374</v>
      </c>
      <c r="M360" s="13">
        <f t="shared" ca="1" si="34"/>
        <v>2301634.7680061236</v>
      </c>
      <c r="N360" s="13">
        <f t="shared" ca="1" si="35"/>
        <v>103160.56753170058</v>
      </c>
      <c r="O360" s="14">
        <f t="shared" ca="1" si="36"/>
        <v>9309697.3207918368</v>
      </c>
    </row>
    <row r="361" spans="1:15" x14ac:dyDescent="0.2">
      <c r="A361">
        <v>359</v>
      </c>
      <c r="B361" s="9">
        <f>EOY_Retail</f>
        <v>6500000</v>
      </c>
      <c r="C361" s="9">
        <f>EOY_Food</f>
        <v>1250000</v>
      </c>
      <c r="D361" s="9">
        <f>EOY_Services</f>
        <v>2125000</v>
      </c>
      <c r="E361" s="9">
        <f>EOY_Other</f>
        <v>125000</v>
      </c>
      <c r="F361" s="9">
        <f t="shared" si="31"/>
        <v>10000000</v>
      </c>
      <c r="G361" s="5">
        <f ca="1">_xlfn.NORM.INV(RAND(),AVERAGE(LB_Retail, UB_Retail),(UB_Retail-LB_Retail/3.29))</f>
        <v>9.8534447737811282E-2</v>
      </c>
      <c r="H361" s="5">
        <f ca="1">_xlfn.NORM.INV(RAND(),AVERAGE(LB_Food, UB_Food),(UB_Food-LB_Food/3.29))</f>
        <v>-4.4139285452069951E-3</v>
      </c>
      <c r="I361" s="5">
        <f ca="1">_xlfn.NORM.INV(RAND(),AVERAGE(LB_Services, UB_Services),(UB_Services-LB_Services/3.29))</f>
        <v>-0.1712844768310868</v>
      </c>
      <c r="J361" s="5">
        <f ca="1">_xlfn.NORM.INV(RAND(),AVERAGE(LB_Other, UB_Other),(UB_Other-LB_Other/3.29))</f>
        <v>9.9396041555790848E-2</v>
      </c>
      <c r="K361" s="13">
        <f t="shared" ca="1" si="32"/>
        <v>7140473.9102957724</v>
      </c>
      <c r="L361" s="13">
        <f t="shared" ca="1" si="33"/>
        <v>1244482.5893184913</v>
      </c>
      <c r="M361" s="13">
        <f t="shared" ca="1" si="34"/>
        <v>1761020.4867339404</v>
      </c>
      <c r="N361" s="13">
        <f t="shared" ca="1" si="35"/>
        <v>137424.50519447387</v>
      </c>
      <c r="O361" s="14">
        <f t="shared" ca="1" si="36"/>
        <v>10283401.491542678</v>
      </c>
    </row>
    <row r="362" spans="1:15" x14ac:dyDescent="0.2">
      <c r="A362">
        <v>360</v>
      </c>
      <c r="B362" s="9">
        <f>EOY_Retail</f>
        <v>6500000</v>
      </c>
      <c r="C362" s="9">
        <f>EOY_Food</f>
        <v>1250000</v>
      </c>
      <c r="D362" s="9">
        <f>EOY_Services</f>
        <v>2125000</v>
      </c>
      <c r="E362" s="9">
        <f>EOY_Other</f>
        <v>125000</v>
      </c>
      <c r="F362" s="9">
        <f t="shared" si="31"/>
        <v>10000000</v>
      </c>
      <c r="G362" s="5">
        <f ca="1">_xlfn.NORM.INV(RAND(),AVERAGE(LB_Retail, UB_Retail),(UB_Retail-LB_Retail/3.29))</f>
        <v>0.19561932383934863</v>
      </c>
      <c r="H362" s="5">
        <f ca="1">_xlfn.NORM.INV(RAND(),AVERAGE(LB_Food, UB_Food),(UB_Food-LB_Food/3.29))</f>
        <v>0.20432531574828616</v>
      </c>
      <c r="I362" s="5">
        <f ca="1">_xlfn.NORM.INV(RAND(),AVERAGE(LB_Services, UB_Services),(UB_Services-LB_Services/3.29))</f>
        <v>-0.1982644425745505</v>
      </c>
      <c r="J362" s="5">
        <f ca="1">_xlfn.NORM.INV(RAND(),AVERAGE(LB_Other, UB_Other),(UB_Other-LB_Other/3.29))</f>
        <v>4.3286941639327607E-2</v>
      </c>
      <c r="K362" s="13">
        <f t="shared" ca="1" si="32"/>
        <v>7771525.6049557664</v>
      </c>
      <c r="L362" s="13">
        <f t="shared" ca="1" si="33"/>
        <v>1505406.6446853576</v>
      </c>
      <c r="M362" s="13">
        <f t="shared" ca="1" si="34"/>
        <v>1703688.0595290801</v>
      </c>
      <c r="N362" s="13">
        <f t="shared" ca="1" si="35"/>
        <v>130410.86770491595</v>
      </c>
      <c r="O362" s="14">
        <f t="shared" ca="1" si="36"/>
        <v>11111031.176875122</v>
      </c>
    </row>
    <row r="363" spans="1:15" x14ac:dyDescent="0.2">
      <c r="A363">
        <v>361</v>
      </c>
      <c r="B363" s="9">
        <f>EOY_Retail</f>
        <v>6500000</v>
      </c>
      <c r="C363" s="9">
        <f>EOY_Food</f>
        <v>1250000</v>
      </c>
      <c r="D363" s="9">
        <f>EOY_Services</f>
        <v>2125000</v>
      </c>
      <c r="E363" s="9">
        <f>EOY_Other</f>
        <v>125000</v>
      </c>
      <c r="F363" s="9">
        <f t="shared" si="31"/>
        <v>10000000</v>
      </c>
      <c r="G363" s="5">
        <f ca="1">_xlfn.NORM.INV(RAND(),AVERAGE(LB_Retail, UB_Retail),(UB_Retail-LB_Retail/3.29))</f>
        <v>7.9153057311721897E-2</v>
      </c>
      <c r="H363" s="5">
        <f ca="1">_xlfn.NORM.INV(RAND(),AVERAGE(LB_Food, UB_Food),(UB_Food-LB_Food/3.29))</f>
        <v>1.8581195551903209E-2</v>
      </c>
      <c r="I363" s="5">
        <f ca="1">_xlfn.NORM.INV(RAND(),AVERAGE(LB_Services, UB_Services),(UB_Services-LB_Services/3.29))</f>
        <v>4.0746602149614938E-2</v>
      </c>
      <c r="J363" s="5">
        <f ca="1">_xlfn.NORM.INV(RAND(),AVERAGE(LB_Other, UB_Other),(UB_Other-LB_Other/3.29))</f>
        <v>7.3257004806622922E-2</v>
      </c>
      <c r="K363" s="13">
        <f t="shared" ca="1" si="32"/>
        <v>7014494.8725261921</v>
      </c>
      <c r="L363" s="13">
        <f t="shared" ca="1" si="33"/>
        <v>1273226.4944398792</v>
      </c>
      <c r="M363" s="13">
        <f t="shared" ca="1" si="34"/>
        <v>2211586.5295679318</v>
      </c>
      <c r="N363" s="13">
        <f t="shared" ca="1" si="35"/>
        <v>134157.12560082789</v>
      </c>
      <c r="O363" s="14">
        <f t="shared" ca="1" si="36"/>
        <v>10633465.022134831</v>
      </c>
    </row>
    <row r="364" spans="1:15" x14ac:dyDescent="0.2">
      <c r="A364">
        <v>362</v>
      </c>
      <c r="B364" s="9">
        <f>EOY_Retail</f>
        <v>6500000</v>
      </c>
      <c r="C364" s="9">
        <f>EOY_Food</f>
        <v>1250000</v>
      </c>
      <c r="D364" s="9">
        <f>EOY_Services</f>
        <v>2125000</v>
      </c>
      <c r="E364" s="9">
        <f>EOY_Other</f>
        <v>125000</v>
      </c>
      <c r="F364" s="9">
        <f t="shared" si="31"/>
        <v>10000000</v>
      </c>
      <c r="G364" s="5">
        <f ca="1">_xlfn.NORM.INV(RAND(),AVERAGE(LB_Retail, UB_Retail),(UB_Retail-LB_Retail/3.29))</f>
        <v>-0.1934714247659515</v>
      </c>
      <c r="H364" s="5">
        <f ca="1">_xlfn.NORM.INV(RAND(),AVERAGE(LB_Food, UB_Food),(UB_Food-LB_Food/3.29))</f>
        <v>-3.7359855645972329E-2</v>
      </c>
      <c r="I364" s="5">
        <f ca="1">_xlfn.NORM.INV(RAND(),AVERAGE(LB_Services, UB_Services),(UB_Services-LB_Services/3.29))</f>
        <v>3.4023293262282851E-2</v>
      </c>
      <c r="J364" s="5">
        <f ca="1">_xlfn.NORM.INV(RAND(),AVERAGE(LB_Other, UB_Other),(UB_Other-LB_Other/3.29))</f>
        <v>6.198710855206721E-2</v>
      </c>
      <c r="K364" s="13">
        <f t="shared" ca="1" si="32"/>
        <v>5242435.7390213152</v>
      </c>
      <c r="L364" s="13">
        <f t="shared" ca="1" si="33"/>
        <v>1203300.1804425346</v>
      </c>
      <c r="M364" s="13">
        <f t="shared" ca="1" si="34"/>
        <v>2197299.4981823508</v>
      </c>
      <c r="N364" s="13">
        <f t="shared" ca="1" si="35"/>
        <v>132748.38856900838</v>
      </c>
      <c r="O364" s="14">
        <f t="shared" ca="1" si="36"/>
        <v>8775783.806215208</v>
      </c>
    </row>
    <row r="365" spans="1:15" x14ac:dyDescent="0.2">
      <c r="A365">
        <v>363</v>
      </c>
      <c r="B365" s="9">
        <f>EOY_Retail</f>
        <v>6500000</v>
      </c>
      <c r="C365" s="9">
        <f>EOY_Food</f>
        <v>1250000</v>
      </c>
      <c r="D365" s="9">
        <f>EOY_Services</f>
        <v>2125000</v>
      </c>
      <c r="E365" s="9">
        <f>EOY_Other</f>
        <v>125000</v>
      </c>
      <c r="F365" s="9">
        <f t="shared" si="31"/>
        <v>10000000</v>
      </c>
      <c r="G365" s="5">
        <f ca="1">_xlfn.NORM.INV(RAND(),AVERAGE(LB_Retail, UB_Retail),(UB_Retail-LB_Retail/3.29))</f>
        <v>-0.22526701860486018</v>
      </c>
      <c r="H365" s="5">
        <f ca="1">_xlfn.NORM.INV(RAND(),AVERAGE(LB_Food, UB_Food),(UB_Food-LB_Food/3.29))</f>
        <v>2.624992904176842E-2</v>
      </c>
      <c r="I365" s="5">
        <f ca="1">_xlfn.NORM.INV(RAND(),AVERAGE(LB_Services, UB_Services),(UB_Services-LB_Services/3.29))</f>
        <v>-0.1546087718854996</v>
      </c>
      <c r="J365" s="5">
        <f ca="1">_xlfn.NORM.INV(RAND(),AVERAGE(LB_Other, UB_Other),(UB_Other-LB_Other/3.29))</f>
        <v>0.11202461420627982</v>
      </c>
      <c r="K365" s="13">
        <f t="shared" ca="1" si="32"/>
        <v>5035764.3790684091</v>
      </c>
      <c r="L365" s="13">
        <f t="shared" ca="1" si="33"/>
        <v>1282812.4113022105</v>
      </c>
      <c r="M365" s="13">
        <f t="shared" ca="1" si="34"/>
        <v>1796456.3597433134</v>
      </c>
      <c r="N365" s="13">
        <f t="shared" ca="1" si="35"/>
        <v>139003.07677578495</v>
      </c>
      <c r="O365" s="14">
        <f t="shared" ca="1" si="36"/>
        <v>8254036.2268897174</v>
      </c>
    </row>
    <row r="366" spans="1:15" x14ac:dyDescent="0.2">
      <c r="A366">
        <v>364</v>
      </c>
      <c r="B366" s="9">
        <f>EOY_Retail</f>
        <v>6500000</v>
      </c>
      <c r="C366" s="9">
        <f>EOY_Food</f>
        <v>1250000</v>
      </c>
      <c r="D366" s="9">
        <f>EOY_Services</f>
        <v>2125000</v>
      </c>
      <c r="E366" s="9">
        <f>EOY_Other</f>
        <v>125000</v>
      </c>
      <c r="F366" s="9">
        <f t="shared" si="31"/>
        <v>10000000</v>
      </c>
      <c r="G366" s="5">
        <f ca="1">_xlfn.NORM.INV(RAND(),AVERAGE(LB_Retail, UB_Retail),(UB_Retail-LB_Retail/3.29))</f>
        <v>-5.4580480863876187E-2</v>
      </c>
      <c r="H366" s="5">
        <f ca="1">_xlfn.NORM.INV(RAND(),AVERAGE(LB_Food, UB_Food),(UB_Food-LB_Food/3.29))</f>
        <v>-4.9035462691171421E-2</v>
      </c>
      <c r="I366" s="5">
        <f ca="1">_xlfn.NORM.INV(RAND(),AVERAGE(LB_Services, UB_Services),(UB_Services-LB_Services/3.29))</f>
        <v>7.6580698829190039E-2</v>
      </c>
      <c r="J366" s="5">
        <f ca="1">_xlfn.NORM.INV(RAND(),AVERAGE(LB_Other, UB_Other),(UB_Other-LB_Other/3.29))</f>
        <v>8.7921243778506561E-2</v>
      </c>
      <c r="K366" s="13">
        <f t="shared" ca="1" si="32"/>
        <v>6145226.8743848046</v>
      </c>
      <c r="L366" s="13">
        <f t="shared" ca="1" si="33"/>
        <v>1188705.6716360357</v>
      </c>
      <c r="M366" s="13">
        <f t="shared" ca="1" si="34"/>
        <v>2287733.9850120288</v>
      </c>
      <c r="N366" s="13">
        <f t="shared" ca="1" si="35"/>
        <v>135990.15547231332</v>
      </c>
      <c r="O366" s="14">
        <f t="shared" ca="1" si="36"/>
        <v>9757656.6865051836</v>
      </c>
    </row>
    <row r="367" spans="1:15" x14ac:dyDescent="0.2">
      <c r="A367">
        <v>365</v>
      </c>
      <c r="B367" s="9">
        <f>EOY_Retail</f>
        <v>6500000</v>
      </c>
      <c r="C367" s="9">
        <f>EOY_Food</f>
        <v>1250000</v>
      </c>
      <c r="D367" s="9">
        <f>EOY_Services</f>
        <v>2125000</v>
      </c>
      <c r="E367" s="9">
        <f>EOY_Other</f>
        <v>125000</v>
      </c>
      <c r="F367" s="9">
        <f t="shared" si="31"/>
        <v>10000000</v>
      </c>
      <c r="G367" s="5">
        <f ca="1">_xlfn.NORM.INV(RAND(),AVERAGE(LB_Retail, UB_Retail),(UB_Retail-LB_Retail/3.29))</f>
        <v>0.17165033680971106</v>
      </c>
      <c r="H367" s="5">
        <f ca="1">_xlfn.NORM.INV(RAND(),AVERAGE(LB_Food, UB_Food),(UB_Food-LB_Food/3.29))</f>
        <v>0.13806250727599509</v>
      </c>
      <c r="I367" s="5">
        <f ca="1">_xlfn.NORM.INV(RAND(),AVERAGE(LB_Services, UB_Services),(UB_Services-LB_Services/3.29))</f>
        <v>3.1924701646674547E-2</v>
      </c>
      <c r="J367" s="5">
        <f ca="1">_xlfn.NORM.INV(RAND(),AVERAGE(LB_Other, UB_Other),(UB_Other-LB_Other/3.29))</f>
        <v>-3.0153606772318636E-2</v>
      </c>
      <c r="K367" s="13">
        <f t="shared" ca="1" si="32"/>
        <v>7615727.1892631222</v>
      </c>
      <c r="L367" s="13">
        <f t="shared" ca="1" si="33"/>
        <v>1422578.1340949938</v>
      </c>
      <c r="M367" s="13">
        <f t="shared" ca="1" si="34"/>
        <v>2192839.9909991836</v>
      </c>
      <c r="N367" s="13">
        <f t="shared" ca="1" si="35"/>
        <v>121230.79915346018</v>
      </c>
      <c r="O367" s="14">
        <f t="shared" ca="1" si="36"/>
        <v>11352376.11351076</v>
      </c>
    </row>
    <row r="368" spans="1:15" x14ac:dyDescent="0.2">
      <c r="A368">
        <v>366</v>
      </c>
      <c r="B368" s="9">
        <f>EOY_Retail</f>
        <v>6500000</v>
      </c>
      <c r="C368" s="9">
        <f>EOY_Food</f>
        <v>1250000</v>
      </c>
      <c r="D368" s="9">
        <f>EOY_Services</f>
        <v>2125000</v>
      </c>
      <c r="E368" s="9">
        <f>EOY_Other</f>
        <v>125000</v>
      </c>
      <c r="F368" s="9">
        <f t="shared" si="31"/>
        <v>10000000</v>
      </c>
      <c r="G368" s="5">
        <f ca="1">_xlfn.NORM.INV(RAND(),AVERAGE(LB_Retail, UB_Retail),(UB_Retail-LB_Retail/3.29))</f>
        <v>9.7253251327231893E-2</v>
      </c>
      <c r="H368" s="5">
        <f ca="1">_xlfn.NORM.INV(RAND(),AVERAGE(LB_Food, UB_Food),(UB_Food-LB_Food/3.29))</f>
        <v>-0.13638282604602253</v>
      </c>
      <c r="I368" s="5">
        <f ca="1">_xlfn.NORM.INV(RAND(),AVERAGE(LB_Services, UB_Services),(UB_Services-LB_Services/3.29))</f>
        <v>-0.15112224531489224</v>
      </c>
      <c r="J368" s="5">
        <f ca="1">_xlfn.NORM.INV(RAND(),AVERAGE(LB_Other, UB_Other),(UB_Other-LB_Other/3.29))</f>
        <v>4.0385748039934895E-2</v>
      </c>
      <c r="K368" s="13">
        <f t="shared" ca="1" si="32"/>
        <v>7132146.1336270077</v>
      </c>
      <c r="L368" s="13">
        <f t="shared" ca="1" si="33"/>
        <v>1079521.467442472</v>
      </c>
      <c r="M368" s="13">
        <f t="shared" ca="1" si="34"/>
        <v>1803865.2287058539</v>
      </c>
      <c r="N368" s="13">
        <f t="shared" ca="1" si="35"/>
        <v>130048.21850499188</v>
      </c>
      <c r="O368" s="14">
        <f t="shared" ca="1" si="36"/>
        <v>10145581.048280325</v>
      </c>
    </row>
    <row r="369" spans="1:15" x14ac:dyDescent="0.2">
      <c r="A369">
        <v>367</v>
      </c>
      <c r="B369" s="9">
        <f>EOY_Retail</f>
        <v>6500000</v>
      </c>
      <c r="C369" s="9">
        <f>EOY_Food</f>
        <v>1250000</v>
      </c>
      <c r="D369" s="9">
        <f>EOY_Services</f>
        <v>2125000</v>
      </c>
      <c r="E369" s="9">
        <f>EOY_Other</f>
        <v>125000</v>
      </c>
      <c r="F369" s="9">
        <f t="shared" si="31"/>
        <v>10000000</v>
      </c>
      <c r="G369" s="5">
        <f ca="1">_xlfn.NORM.INV(RAND(),AVERAGE(LB_Retail, UB_Retail),(UB_Retail-LB_Retail/3.29))</f>
        <v>-0.15687382014759835</v>
      </c>
      <c r="H369" s="5">
        <f ca="1">_xlfn.NORM.INV(RAND(),AVERAGE(LB_Food, UB_Food),(UB_Food-LB_Food/3.29))</f>
        <v>5.4828323713588666E-2</v>
      </c>
      <c r="I369" s="5">
        <f ca="1">_xlfn.NORM.INV(RAND(),AVERAGE(LB_Services, UB_Services),(UB_Services-LB_Services/3.29))</f>
        <v>0.2513393601762744</v>
      </c>
      <c r="J369" s="5">
        <f ca="1">_xlfn.NORM.INV(RAND(),AVERAGE(LB_Other, UB_Other),(UB_Other-LB_Other/3.29))</f>
        <v>2.3373843218230821E-2</v>
      </c>
      <c r="K369" s="13">
        <f t="shared" ca="1" si="32"/>
        <v>5480320.169040611</v>
      </c>
      <c r="L369" s="13">
        <f t="shared" ca="1" si="33"/>
        <v>1318535.4046419859</v>
      </c>
      <c r="M369" s="13">
        <f t="shared" ca="1" si="34"/>
        <v>2659096.1403745832</v>
      </c>
      <c r="N369" s="13">
        <f t="shared" ca="1" si="35"/>
        <v>127921.73040227886</v>
      </c>
      <c r="O369" s="14">
        <f t="shared" ca="1" si="36"/>
        <v>9585873.4444594607</v>
      </c>
    </row>
    <row r="370" spans="1:15" x14ac:dyDescent="0.2">
      <c r="A370">
        <v>368</v>
      </c>
      <c r="B370" s="9">
        <f>EOY_Retail</f>
        <v>6500000</v>
      </c>
      <c r="C370" s="9">
        <f>EOY_Food</f>
        <v>1250000</v>
      </c>
      <c r="D370" s="9">
        <f>EOY_Services</f>
        <v>2125000</v>
      </c>
      <c r="E370" s="9">
        <f>EOY_Other</f>
        <v>125000</v>
      </c>
      <c r="F370" s="9">
        <f t="shared" si="31"/>
        <v>10000000</v>
      </c>
      <c r="G370" s="5">
        <f ca="1">_xlfn.NORM.INV(RAND(),AVERAGE(LB_Retail, UB_Retail),(UB_Retail-LB_Retail/3.29))</f>
        <v>-4.2066728639178451E-3</v>
      </c>
      <c r="H370" s="5">
        <f ca="1">_xlfn.NORM.INV(RAND(),AVERAGE(LB_Food, UB_Food),(UB_Food-LB_Food/3.29))</f>
        <v>-6.6205055670865542E-2</v>
      </c>
      <c r="I370" s="5">
        <f ca="1">_xlfn.NORM.INV(RAND(),AVERAGE(LB_Services, UB_Services),(UB_Services-LB_Services/3.29))</f>
        <v>-2.0854089126769684E-2</v>
      </c>
      <c r="J370" s="5">
        <f ca="1">_xlfn.NORM.INV(RAND(),AVERAGE(LB_Other, UB_Other),(UB_Other-LB_Other/3.29))</f>
        <v>2.5793621396870168E-2</v>
      </c>
      <c r="K370" s="13">
        <f t="shared" ca="1" si="32"/>
        <v>6472656.6263845339</v>
      </c>
      <c r="L370" s="13">
        <f t="shared" ca="1" si="33"/>
        <v>1167243.680411418</v>
      </c>
      <c r="M370" s="13">
        <f t="shared" ca="1" si="34"/>
        <v>2080685.0606056144</v>
      </c>
      <c r="N370" s="13">
        <f t="shared" ca="1" si="35"/>
        <v>128224.20267460876</v>
      </c>
      <c r="O370" s="14">
        <f t="shared" ca="1" si="36"/>
        <v>9848809.570076175</v>
      </c>
    </row>
    <row r="371" spans="1:15" x14ac:dyDescent="0.2">
      <c r="A371">
        <v>369</v>
      </c>
      <c r="B371" s="9">
        <f>EOY_Retail</f>
        <v>6500000</v>
      </c>
      <c r="C371" s="9">
        <f>EOY_Food</f>
        <v>1250000</v>
      </c>
      <c r="D371" s="9">
        <f>EOY_Services</f>
        <v>2125000</v>
      </c>
      <c r="E371" s="9">
        <f>EOY_Other</f>
        <v>125000</v>
      </c>
      <c r="F371" s="9">
        <f t="shared" si="31"/>
        <v>10000000</v>
      </c>
      <c r="G371" s="5">
        <f ca="1">_xlfn.NORM.INV(RAND(),AVERAGE(LB_Retail, UB_Retail),(UB_Retail-LB_Retail/3.29))</f>
        <v>1.2501110404956179E-2</v>
      </c>
      <c r="H371" s="5">
        <f ca="1">_xlfn.NORM.INV(RAND(),AVERAGE(LB_Food, UB_Food),(UB_Food-LB_Food/3.29))</f>
        <v>-0.10885529511469114</v>
      </c>
      <c r="I371" s="5">
        <f ca="1">_xlfn.NORM.INV(RAND(),AVERAGE(LB_Services, UB_Services),(UB_Services-LB_Services/3.29))</f>
        <v>0.15641154910219063</v>
      </c>
      <c r="J371" s="5">
        <f ca="1">_xlfn.NORM.INV(RAND(),AVERAGE(LB_Other, UB_Other),(UB_Other-LB_Other/3.29))</f>
        <v>6.2846226691109133E-2</v>
      </c>
      <c r="K371" s="13">
        <f t="shared" ca="1" si="32"/>
        <v>6581257.2176322155</v>
      </c>
      <c r="L371" s="13">
        <f t="shared" ca="1" si="33"/>
        <v>1113930.881106636</v>
      </c>
      <c r="M371" s="13">
        <f t="shared" ca="1" si="34"/>
        <v>2457374.5418421552</v>
      </c>
      <c r="N371" s="13">
        <f t="shared" ca="1" si="35"/>
        <v>132855.77833638864</v>
      </c>
      <c r="O371" s="14">
        <f t="shared" ca="1" si="36"/>
        <v>10285418.418917395</v>
      </c>
    </row>
    <row r="372" spans="1:15" x14ac:dyDescent="0.2">
      <c r="A372">
        <v>370</v>
      </c>
      <c r="B372" s="9">
        <f>EOY_Retail</f>
        <v>6500000</v>
      </c>
      <c r="C372" s="9">
        <f>EOY_Food</f>
        <v>1250000</v>
      </c>
      <c r="D372" s="9">
        <f>EOY_Services</f>
        <v>2125000</v>
      </c>
      <c r="E372" s="9">
        <f>EOY_Other</f>
        <v>125000</v>
      </c>
      <c r="F372" s="9">
        <f t="shared" si="31"/>
        <v>10000000</v>
      </c>
      <c r="G372" s="5">
        <f ca="1">_xlfn.NORM.INV(RAND(),AVERAGE(LB_Retail, UB_Retail),(UB_Retail-LB_Retail/3.29))</f>
        <v>1.191871656261361E-2</v>
      </c>
      <c r="H372" s="5">
        <f ca="1">_xlfn.NORM.INV(RAND(),AVERAGE(LB_Food, UB_Food),(UB_Food-LB_Food/3.29))</f>
        <v>-0.23395115193016192</v>
      </c>
      <c r="I372" s="5">
        <f ca="1">_xlfn.NORM.INV(RAND(),AVERAGE(LB_Services, UB_Services),(UB_Services-LB_Services/3.29))</f>
        <v>7.6397178410797344E-3</v>
      </c>
      <c r="J372" s="5">
        <f ca="1">_xlfn.NORM.INV(RAND(),AVERAGE(LB_Other, UB_Other),(UB_Other-LB_Other/3.29))</f>
        <v>3.726293978616612E-2</v>
      </c>
      <c r="K372" s="13">
        <f t="shared" ca="1" si="32"/>
        <v>6577471.6576569881</v>
      </c>
      <c r="L372" s="13">
        <f t="shared" ca="1" si="33"/>
        <v>957561.06008729758</v>
      </c>
      <c r="M372" s="13">
        <f t="shared" ca="1" si="34"/>
        <v>2141234.4004122941</v>
      </c>
      <c r="N372" s="13">
        <f t="shared" ca="1" si="35"/>
        <v>129657.86747327076</v>
      </c>
      <c r="O372" s="14">
        <f t="shared" ca="1" si="36"/>
        <v>9805924.9856298491</v>
      </c>
    </row>
    <row r="373" spans="1:15" x14ac:dyDescent="0.2">
      <c r="A373">
        <v>371</v>
      </c>
      <c r="B373" s="9">
        <f>EOY_Retail</f>
        <v>6500000</v>
      </c>
      <c r="C373" s="9">
        <f>EOY_Food</f>
        <v>1250000</v>
      </c>
      <c r="D373" s="9">
        <f>EOY_Services</f>
        <v>2125000</v>
      </c>
      <c r="E373" s="9">
        <f>EOY_Other</f>
        <v>125000</v>
      </c>
      <c r="F373" s="9">
        <f t="shared" si="31"/>
        <v>10000000</v>
      </c>
      <c r="G373" s="5">
        <f ca="1">_xlfn.NORM.INV(RAND(),AVERAGE(LB_Retail, UB_Retail),(UB_Retail-LB_Retail/3.29))</f>
        <v>-0.11160318428435065</v>
      </c>
      <c r="H373" s="5">
        <f ca="1">_xlfn.NORM.INV(RAND(),AVERAGE(LB_Food, UB_Food),(UB_Food-LB_Food/3.29))</f>
        <v>-5.6435284216466795E-3</v>
      </c>
      <c r="I373" s="5">
        <f ca="1">_xlfn.NORM.INV(RAND(),AVERAGE(LB_Services, UB_Services),(UB_Services-LB_Services/3.29))</f>
        <v>0.279219063131601</v>
      </c>
      <c r="J373" s="5">
        <f ca="1">_xlfn.NORM.INV(RAND(),AVERAGE(LB_Other, UB_Other),(UB_Other-LB_Other/3.29))</f>
        <v>5.7638760125901016E-2</v>
      </c>
      <c r="K373" s="13">
        <f t="shared" ca="1" si="32"/>
        <v>5774579.302151721</v>
      </c>
      <c r="L373" s="13">
        <f t="shared" ca="1" si="33"/>
        <v>1242945.5894729416</v>
      </c>
      <c r="M373" s="13">
        <f t="shared" ca="1" si="34"/>
        <v>2718340.5091546518</v>
      </c>
      <c r="N373" s="13">
        <f t="shared" ca="1" si="35"/>
        <v>132204.84501573761</v>
      </c>
      <c r="O373" s="14">
        <f t="shared" ca="1" si="36"/>
        <v>9868070.2457950525</v>
      </c>
    </row>
    <row r="374" spans="1:15" x14ac:dyDescent="0.2">
      <c r="A374">
        <v>372</v>
      </c>
      <c r="B374" s="9">
        <f>EOY_Retail</f>
        <v>6500000</v>
      </c>
      <c r="C374" s="9">
        <f>EOY_Food</f>
        <v>1250000</v>
      </c>
      <c r="D374" s="9">
        <f>EOY_Services</f>
        <v>2125000</v>
      </c>
      <c r="E374" s="9">
        <f>EOY_Other</f>
        <v>125000</v>
      </c>
      <c r="F374" s="9">
        <f t="shared" si="31"/>
        <v>10000000</v>
      </c>
      <c r="G374" s="5">
        <f ca="1">_xlfn.NORM.INV(RAND(),AVERAGE(LB_Retail, UB_Retail),(UB_Retail-LB_Retail/3.29))</f>
        <v>-8.170038470947865E-3</v>
      </c>
      <c r="H374" s="5">
        <f ca="1">_xlfn.NORM.INV(RAND(),AVERAGE(LB_Food, UB_Food),(UB_Food-LB_Food/3.29))</f>
        <v>-4.5262897871968411E-2</v>
      </c>
      <c r="I374" s="5">
        <f ca="1">_xlfn.NORM.INV(RAND(),AVERAGE(LB_Services, UB_Services),(UB_Services-LB_Services/3.29))</f>
        <v>5.5677190981171479E-2</v>
      </c>
      <c r="J374" s="5">
        <f ca="1">_xlfn.NORM.INV(RAND(),AVERAGE(LB_Other, UB_Other),(UB_Other-LB_Other/3.29))</f>
        <v>-4.191083379062114E-2</v>
      </c>
      <c r="K374" s="13">
        <f t="shared" ca="1" si="32"/>
        <v>6446894.7499388391</v>
      </c>
      <c r="L374" s="13">
        <f t="shared" ca="1" si="33"/>
        <v>1193421.3776600393</v>
      </c>
      <c r="M374" s="13">
        <f t="shared" ca="1" si="34"/>
        <v>2243314.0308349896</v>
      </c>
      <c r="N374" s="13">
        <f t="shared" ca="1" si="35"/>
        <v>119761.14577617236</v>
      </c>
      <c r="O374" s="14">
        <f t="shared" ca="1" si="36"/>
        <v>10003391.304210041</v>
      </c>
    </row>
    <row r="375" spans="1:15" x14ac:dyDescent="0.2">
      <c r="A375">
        <v>373</v>
      </c>
      <c r="B375" s="9">
        <f>EOY_Retail</f>
        <v>6500000</v>
      </c>
      <c r="C375" s="9">
        <f>EOY_Food</f>
        <v>1250000</v>
      </c>
      <c r="D375" s="9">
        <f>EOY_Services</f>
        <v>2125000</v>
      </c>
      <c r="E375" s="9">
        <f>EOY_Other</f>
        <v>125000</v>
      </c>
      <c r="F375" s="9">
        <f t="shared" si="31"/>
        <v>10000000</v>
      </c>
      <c r="G375" s="5">
        <f ca="1">_xlfn.NORM.INV(RAND(),AVERAGE(LB_Retail, UB_Retail),(UB_Retail-LB_Retail/3.29))</f>
        <v>-0.23708493449721366</v>
      </c>
      <c r="H375" s="5">
        <f ca="1">_xlfn.NORM.INV(RAND(),AVERAGE(LB_Food, UB_Food),(UB_Food-LB_Food/3.29))</f>
        <v>8.5083278609731222E-2</v>
      </c>
      <c r="I375" s="5">
        <f ca="1">_xlfn.NORM.INV(RAND(),AVERAGE(LB_Services, UB_Services),(UB_Services-LB_Services/3.29))</f>
        <v>-0.21080102683567542</v>
      </c>
      <c r="J375" s="5">
        <f ca="1">_xlfn.NORM.INV(RAND(),AVERAGE(LB_Other, UB_Other),(UB_Other-LB_Other/3.29))</f>
        <v>0.14753071653967756</v>
      </c>
      <c r="K375" s="13">
        <f t="shared" ca="1" si="32"/>
        <v>4958947.9257681109</v>
      </c>
      <c r="L375" s="13">
        <f t="shared" ca="1" si="33"/>
        <v>1356354.098262164</v>
      </c>
      <c r="M375" s="13">
        <f t="shared" ca="1" si="34"/>
        <v>1677047.8179741895</v>
      </c>
      <c r="N375" s="13">
        <f t="shared" ca="1" si="35"/>
        <v>143441.33956745968</v>
      </c>
      <c r="O375" s="14">
        <f t="shared" ca="1" si="36"/>
        <v>8135791.1815719241</v>
      </c>
    </row>
    <row r="376" spans="1:15" x14ac:dyDescent="0.2">
      <c r="A376">
        <v>374</v>
      </c>
      <c r="B376" s="9">
        <f>EOY_Retail</f>
        <v>6500000</v>
      </c>
      <c r="C376" s="9">
        <f>EOY_Food</f>
        <v>1250000</v>
      </c>
      <c r="D376" s="9">
        <f>EOY_Services</f>
        <v>2125000</v>
      </c>
      <c r="E376" s="9">
        <f>EOY_Other</f>
        <v>125000</v>
      </c>
      <c r="F376" s="9">
        <f t="shared" si="31"/>
        <v>10000000</v>
      </c>
      <c r="G376" s="5">
        <f ca="1">_xlfn.NORM.INV(RAND(),AVERAGE(LB_Retail, UB_Retail),(UB_Retail-LB_Retail/3.29))</f>
        <v>-0.17218024719964348</v>
      </c>
      <c r="H376" s="5">
        <f ca="1">_xlfn.NORM.INV(RAND(),AVERAGE(LB_Food, UB_Food),(UB_Food-LB_Food/3.29))</f>
        <v>-6.4256631680102622E-2</v>
      </c>
      <c r="I376" s="5">
        <f ca="1">_xlfn.NORM.INV(RAND(),AVERAGE(LB_Services, UB_Services),(UB_Services-LB_Services/3.29))</f>
        <v>5.2217850733220439E-2</v>
      </c>
      <c r="J376" s="5">
        <f ca="1">_xlfn.NORM.INV(RAND(),AVERAGE(LB_Other, UB_Other),(UB_Other-LB_Other/3.29))</f>
        <v>4.0014506646556695E-2</v>
      </c>
      <c r="K376" s="13">
        <f t="shared" ca="1" si="32"/>
        <v>5380828.3932023179</v>
      </c>
      <c r="L376" s="13">
        <f t="shared" ca="1" si="33"/>
        <v>1169679.2103998717</v>
      </c>
      <c r="M376" s="13">
        <f t="shared" ca="1" si="34"/>
        <v>2235962.9328080937</v>
      </c>
      <c r="N376" s="13">
        <f t="shared" ca="1" si="35"/>
        <v>130001.81333081958</v>
      </c>
      <c r="O376" s="14">
        <f t="shared" ca="1" si="36"/>
        <v>8916472.3497411031</v>
      </c>
    </row>
    <row r="377" spans="1:15" x14ac:dyDescent="0.2">
      <c r="A377">
        <v>375</v>
      </c>
      <c r="B377" s="9">
        <f>EOY_Retail</f>
        <v>6500000</v>
      </c>
      <c r="C377" s="9">
        <f>EOY_Food</f>
        <v>1250000</v>
      </c>
      <c r="D377" s="9">
        <f>EOY_Services</f>
        <v>2125000</v>
      </c>
      <c r="E377" s="9">
        <f>EOY_Other</f>
        <v>125000</v>
      </c>
      <c r="F377" s="9">
        <f t="shared" si="31"/>
        <v>10000000</v>
      </c>
      <c r="G377" s="5">
        <f ca="1">_xlfn.NORM.INV(RAND(),AVERAGE(LB_Retail, UB_Retail),(UB_Retail-LB_Retail/3.29))</f>
        <v>4.4194511282327972E-3</v>
      </c>
      <c r="H377" s="5">
        <f ca="1">_xlfn.NORM.INV(RAND(),AVERAGE(LB_Food, UB_Food),(UB_Food-LB_Food/3.29))</f>
        <v>-0.10214957759318702</v>
      </c>
      <c r="I377" s="5">
        <f ca="1">_xlfn.NORM.INV(RAND(),AVERAGE(LB_Services, UB_Services),(UB_Services-LB_Services/3.29))</f>
        <v>-0.14785806334165821</v>
      </c>
      <c r="J377" s="5">
        <f ca="1">_xlfn.NORM.INV(RAND(),AVERAGE(LB_Other, UB_Other),(UB_Other-LB_Other/3.29))</f>
        <v>6.4656382448686323E-2</v>
      </c>
      <c r="K377" s="13">
        <f t="shared" ca="1" si="32"/>
        <v>6528726.4323335122</v>
      </c>
      <c r="L377" s="13">
        <f t="shared" ca="1" si="33"/>
        <v>1122313.0280085162</v>
      </c>
      <c r="M377" s="13">
        <f t="shared" ca="1" si="34"/>
        <v>1810801.6153989763</v>
      </c>
      <c r="N377" s="13">
        <f t="shared" ca="1" si="35"/>
        <v>133082.04780608579</v>
      </c>
      <c r="O377" s="14">
        <f t="shared" ca="1" si="36"/>
        <v>9594923.1235470902</v>
      </c>
    </row>
    <row r="378" spans="1:15" x14ac:dyDescent="0.2">
      <c r="A378">
        <v>376</v>
      </c>
      <c r="B378" s="9">
        <f>EOY_Retail</f>
        <v>6500000</v>
      </c>
      <c r="C378" s="9">
        <f>EOY_Food</f>
        <v>1250000</v>
      </c>
      <c r="D378" s="9">
        <f>EOY_Services</f>
        <v>2125000</v>
      </c>
      <c r="E378" s="9">
        <f>EOY_Other</f>
        <v>125000</v>
      </c>
      <c r="F378" s="9">
        <f t="shared" si="31"/>
        <v>10000000</v>
      </c>
      <c r="G378" s="5">
        <f ca="1">_xlfn.NORM.INV(RAND(),AVERAGE(LB_Retail, UB_Retail),(UB_Retail-LB_Retail/3.29))</f>
        <v>-0.1414815796246757</v>
      </c>
      <c r="H378" s="5">
        <f ca="1">_xlfn.NORM.INV(RAND(),AVERAGE(LB_Food, UB_Food),(UB_Food-LB_Food/3.29))</f>
        <v>-8.3661740545350194E-2</v>
      </c>
      <c r="I378" s="5">
        <f ca="1">_xlfn.NORM.INV(RAND(),AVERAGE(LB_Services, UB_Services),(UB_Services-LB_Services/3.29))</f>
        <v>9.7403973282472606E-2</v>
      </c>
      <c r="J378" s="5">
        <f ca="1">_xlfn.NORM.INV(RAND(),AVERAGE(LB_Other, UB_Other),(UB_Other-LB_Other/3.29))</f>
        <v>-6.8720296334802713E-2</v>
      </c>
      <c r="K378" s="13">
        <f t="shared" ca="1" si="32"/>
        <v>5580369.7324396083</v>
      </c>
      <c r="L378" s="13">
        <f t="shared" ca="1" si="33"/>
        <v>1145422.8243183123</v>
      </c>
      <c r="M378" s="13">
        <f t="shared" ca="1" si="34"/>
        <v>2331983.4432252543</v>
      </c>
      <c r="N378" s="13">
        <f t="shared" ca="1" si="35"/>
        <v>116409.96295814966</v>
      </c>
      <c r="O378" s="14">
        <f t="shared" ca="1" si="36"/>
        <v>9174185.9629413243</v>
      </c>
    </row>
    <row r="379" spans="1:15" x14ac:dyDescent="0.2">
      <c r="A379">
        <v>377</v>
      </c>
      <c r="B379" s="9">
        <f>EOY_Retail</f>
        <v>6500000</v>
      </c>
      <c r="C379" s="9">
        <f>EOY_Food</f>
        <v>1250000</v>
      </c>
      <c r="D379" s="9">
        <f>EOY_Services</f>
        <v>2125000</v>
      </c>
      <c r="E379" s="9">
        <f>EOY_Other</f>
        <v>125000</v>
      </c>
      <c r="F379" s="9">
        <f t="shared" si="31"/>
        <v>10000000</v>
      </c>
      <c r="G379" s="5">
        <f ca="1">_xlfn.NORM.INV(RAND(),AVERAGE(LB_Retail, UB_Retail),(UB_Retail-LB_Retail/3.29))</f>
        <v>-3.5142569320273355E-2</v>
      </c>
      <c r="H379" s="5">
        <f ca="1">_xlfn.NORM.INV(RAND(),AVERAGE(LB_Food, UB_Food),(UB_Food-LB_Food/3.29))</f>
        <v>5.0376342595004071E-2</v>
      </c>
      <c r="I379" s="5">
        <f ca="1">_xlfn.NORM.INV(RAND(),AVERAGE(LB_Services, UB_Services),(UB_Services-LB_Services/3.29))</f>
        <v>3.0643177364900659E-2</v>
      </c>
      <c r="J379" s="5">
        <f ca="1">_xlfn.NORM.INV(RAND(),AVERAGE(LB_Other, UB_Other),(UB_Other-LB_Other/3.29))</f>
        <v>1.1768272899788542E-2</v>
      </c>
      <c r="K379" s="13">
        <f t="shared" ca="1" si="32"/>
        <v>6271573.2994182231</v>
      </c>
      <c r="L379" s="13">
        <f t="shared" ca="1" si="33"/>
        <v>1312970.4282437551</v>
      </c>
      <c r="M379" s="13">
        <f t="shared" ca="1" si="34"/>
        <v>2190116.751900414</v>
      </c>
      <c r="N379" s="13">
        <f t="shared" ca="1" si="35"/>
        <v>126471.03411247357</v>
      </c>
      <c r="O379" s="14">
        <f t="shared" ca="1" si="36"/>
        <v>9901131.5136748664</v>
      </c>
    </row>
    <row r="380" spans="1:15" x14ac:dyDescent="0.2">
      <c r="A380">
        <v>378</v>
      </c>
      <c r="B380" s="9">
        <f>EOY_Retail</f>
        <v>6500000</v>
      </c>
      <c r="C380" s="9">
        <f>EOY_Food</f>
        <v>1250000</v>
      </c>
      <c r="D380" s="9">
        <f>EOY_Services</f>
        <v>2125000</v>
      </c>
      <c r="E380" s="9">
        <f>EOY_Other</f>
        <v>125000</v>
      </c>
      <c r="F380" s="9">
        <f t="shared" si="31"/>
        <v>10000000</v>
      </c>
      <c r="G380" s="5">
        <f ca="1">_xlfn.NORM.INV(RAND(),AVERAGE(LB_Retail, UB_Retail),(UB_Retail-LB_Retail/3.29))</f>
        <v>3.9136768934262121E-2</v>
      </c>
      <c r="H380" s="5">
        <f ca="1">_xlfn.NORM.INV(RAND(),AVERAGE(LB_Food, UB_Food),(UB_Food-LB_Food/3.29))</f>
        <v>-6.5258968325811878E-2</v>
      </c>
      <c r="I380" s="5">
        <f ca="1">_xlfn.NORM.INV(RAND(),AVERAGE(LB_Services, UB_Services),(UB_Services-LB_Services/3.29))</f>
        <v>-1.0947417885974857E-2</v>
      </c>
      <c r="J380" s="5">
        <f ca="1">_xlfn.NORM.INV(RAND(),AVERAGE(LB_Other, UB_Other),(UB_Other-LB_Other/3.29))</f>
        <v>5.6927149366292278E-2</v>
      </c>
      <c r="K380" s="13">
        <f t="shared" ca="1" si="32"/>
        <v>6754388.9980727034</v>
      </c>
      <c r="L380" s="13">
        <f t="shared" ca="1" si="33"/>
        <v>1168426.289592735</v>
      </c>
      <c r="M380" s="13">
        <f t="shared" ca="1" si="34"/>
        <v>2101736.7369923033</v>
      </c>
      <c r="N380" s="13">
        <f t="shared" ca="1" si="35"/>
        <v>132115.89367078652</v>
      </c>
      <c r="O380" s="14">
        <f t="shared" ca="1" si="36"/>
        <v>10156667.918328527</v>
      </c>
    </row>
    <row r="381" spans="1:15" x14ac:dyDescent="0.2">
      <c r="A381">
        <v>379</v>
      </c>
      <c r="B381" s="9">
        <f>EOY_Retail</f>
        <v>6500000</v>
      </c>
      <c r="C381" s="9">
        <f>EOY_Food</f>
        <v>1250000</v>
      </c>
      <c r="D381" s="9">
        <f>EOY_Services</f>
        <v>2125000</v>
      </c>
      <c r="E381" s="9">
        <f>EOY_Other</f>
        <v>125000</v>
      </c>
      <c r="F381" s="9">
        <f t="shared" si="31"/>
        <v>10000000</v>
      </c>
      <c r="G381" s="5">
        <f ca="1">_xlfn.NORM.INV(RAND(),AVERAGE(LB_Retail, UB_Retail),(UB_Retail-LB_Retail/3.29))</f>
        <v>0.10096298092762279</v>
      </c>
      <c r="H381" s="5">
        <f ca="1">_xlfn.NORM.INV(RAND(),AVERAGE(LB_Food, UB_Food),(UB_Food-LB_Food/3.29))</f>
        <v>-0.15108898753569536</v>
      </c>
      <c r="I381" s="5">
        <f ca="1">_xlfn.NORM.INV(RAND(),AVERAGE(LB_Services, UB_Services),(UB_Services-LB_Services/3.29))</f>
        <v>0.19979755733117524</v>
      </c>
      <c r="J381" s="5">
        <f ca="1">_xlfn.NORM.INV(RAND(),AVERAGE(LB_Other, UB_Other),(UB_Other-LB_Other/3.29))</f>
        <v>3.3294030645153724E-2</v>
      </c>
      <c r="K381" s="13">
        <f t="shared" ca="1" si="32"/>
        <v>7156259.3760295473</v>
      </c>
      <c r="L381" s="13">
        <f t="shared" ca="1" si="33"/>
        <v>1061138.7655803808</v>
      </c>
      <c r="M381" s="13">
        <f t="shared" ca="1" si="34"/>
        <v>2549569.8093287474</v>
      </c>
      <c r="N381" s="13">
        <f t="shared" ca="1" si="35"/>
        <v>129161.75383064421</v>
      </c>
      <c r="O381" s="14">
        <f t="shared" ca="1" si="36"/>
        <v>10896129.704769319</v>
      </c>
    </row>
    <row r="382" spans="1:15" x14ac:dyDescent="0.2">
      <c r="A382">
        <v>380</v>
      </c>
      <c r="B382" s="9">
        <f>EOY_Retail</f>
        <v>6500000</v>
      </c>
      <c r="C382" s="9">
        <f>EOY_Food</f>
        <v>1250000</v>
      </c>
      <c r="D382" s="9">
        <f>EOY_Services</f>
        <v>2125000</v>
      </c>
      <c r="E382" s="9">
        <f>EOY_Other</f>
        <v>125000</v>
      </c>
      <c r="F382" s="9">
        <f t="shared" si="31"/>
        <v>10000000</v>
      </c>
      <c r="G382" s="5">
        <f ca="1">_xlfn.NORM.INV(RAND(),AVERAGE(LB_Retail, UB_Retail),(UB_Retail-LB_Retail/3.29))</f>
        <v>-6.8535338078960784E-2</v>
      </c>
      <c r="H382" s="5">
        <f ca="1">_xlfn.NORM.INV(RAND(),AVERAGE(LB_Food, UB_Food),(UB_Food-LB_Food/3.29))</f>
        <v>0.19764774145768332</v>
      </c>
      <c r="I382" s="5">
        <f ca="1">_xlfn.NORM.INV(RAND(),AVERAGE(LB_Services, UB_Services),(UB_Services-LB_Services/3.29))</f>
        <v>-1.9082437187304978E-2</v>
      </c>
      <c r="J382" s="5">
        <f ca="1">_xlfn.NORM.INV(RAND(),AVERAGE(LB_Other, UB_Other),(UB_Other-LB_Other/3.29))</f>
        <v>9.2072938176836497E-2</v>
      </c>
      <c r="K382" s="13">
        <f t="shared" ca="1" si="32"/>
        <v>6054520.302486755</v>
      </c>
      <c r="L382" s="13">
        <f t="shared" ca="1" si="33"/>
        <v>1497059.6768221043</v>
      </c>
      <c r="M382" s="13">
        <f t="shared" ca="1" si="34"/>
        <v>2084449.820976977</v>
      </c>
      <c r="N382" s="13">
        <f t="shared" ca="1" si="35"/>
        <v>136509.11727210457</v>
      </c>
      <c r="O382" s="14">
        <f t="shared" ca="1" si="36"/>
        <v>9772538.9175579417</v>
      </c>
    </row>
    <row r="383" spans="1:15" x14ac:dyDescent="0.2">
      <c r="A383">
        <v>381</v>
      </c>
      <c r="B383" s="9">
        <f>EOY_Retail</f>
        <v>6500000</v>
      </c>
      <c r="C383" s="9">
        <f>EOY_Food</f>
        <v>1250000</v>
      </c>
      <c r="D383" s="9">
        <f>EOY_Services</f>
        <v>2125000</v>
      </c>
      <c r="E383" s="9">
        <f>EOY_Other</f>
        <v>125000</v>
      </c>
      <c r="F383" s="9">
        <f t="shared" si="31"/>
        <v>10000000</v>
      </c>
      <c r="G383" s="5">
        <f ca="1">_xlfn.NORM.INV(RAND(),AVERAGE(LB_Retail, UB_Retail),(UB_Retail-LB_Retail/3.29))</f>
        <v>0.10803623145601349</v>
      </c>
      <c r="H383" s="5">
        <f ca="1">_xlfn.NORM.INV(RAND(),AVERAGE(LB_Food, UB_Food),(UB_Food-LB_Food/3.29))</f>
        <v>8.4113332886400858E-3</v>
      </c>
      <c r="I383" s="5">
        <f ca="1">_xlfn.NORM.INV(RAND(),AVERAGE(LB_Services, UB_Services),(UB_Services-LB_Services/3.29))</f>
        <v>1.8879730546214619E-2</v>
      </c>
      <c r="J383" s="5">
        <f ca="1">_xlfn.NORM.INV(RAND(),AVERAGE(LB_Other, UB_Other),(UB_Other-LB_Other/3.29))</f>
        <v>1.1610322557480167E-2</v>
      </c>
      <c r="K383" s="13">
        <f t="shared" ca="1" si="32"/>
        <v>7202235.504464088</v>
      </c>
      <c r="L383" s="13">
        <f t="shared" ca="1" si="33"/>
        <v>1260514.1666108002</v>
      </c>
      <c r="M383" s="13">
        <f t="shared" ca="1" si="34"/>
        <v>2165119.4274107064</v>
      </c>
      <c r="N383" s="13">
        <f t="shared" ca="1" si="35"/>
        <v>126451.29031968502</v>
      </c>
      <c r="O383" s="14">
        <f t="shared" ca="1" si="36"/>
        <v>10754320.38880528</v>
      </c>
    </row>
    <row r="384" spans="1:15" x14ac:dyDescent="0.2">
      <c r="A384">
        <v>382</v>
      </c>
      <c r="B384" s="9">
        <f>EOY_Retail</f>
        <v>6500000</v>
      </c>
      <c r="C384" s="9">
        <f>EOY_Food</f>
        <v>1250000</v>
      </c>
      <c r="D384" s="9">
        <f>EOY_Services</f>
        <v>2125000</v>
      </c>
      <c r="E384" s="9">
        <f>EOY_Other</f>
        <v>125000</v>
      </c>
      <c r="F384" s="9">
        <f t="shared" si="31"/>
        <v>10000000</v>
      </c>
      <c r="G384" s="5">
        <f ca="1">_xlfn.NORM.INV(RAND(),AVERAGE(LB_Retail, UB_Retail),(UB_Retail-LB_Retail/3.29))</f>
        <v>0.17331281228982831</v>
      </c>
      <c r="H384" s="5">
        <f ca="1">_xlfn.NORM.INV(RAND(),AVERAGE(LB_Food, UB_Food),(UB_Food-LB_Food/3.29))</f>
        <v>3.3205373431457824E-2</v>
      </c>
      <c r="I384" s="5">
        <f ca="1">_xlfn.NORM.INV(RAND(),AVERAGE(LB_Services, UB_Services),(UB_Services-LB_Services/3.29))</f>
        <v>-8.4757240029357084E-2</v>
      </c>
      <c r="J384" s="5">
        <f ca="1">_xlfn.NORM.INV(RAND(),AVERAGE(LB_Other, UB_Other),(UB_Other-LB_Other/3.29))</f>
        <v>0.13515696958872217</v>
      </c>
      <c r="K384" s="13">
        <f t="shared" ca="1" si="32"/>
        <v>7626533.2798838848</v>
      </c>
      <c r="L384" s="13">
        <f t="shared" ca="1" si="33"/>
        <v>1291506.7167893224</v>
      </c>
      <c r="M384" s="13">
        <f t="shared" ca="1" si="34"/>
        <v>1944890.8649376163</v>
      </c>
      <c r="N384" s="13">
        <f t="shared" ca="1" si="35"/>
        <v>141894.62119859029</v>
      </c>
      <c r="O384" s="14">
        <f t="shared" ca="1" si="36"/>
        <v>11004825.482809415</v>
      </c>
    </row>
    <row r="385" spans="1:15" x14ac:dyDescent="0.2">
      <c r="A385">
        <v>383</v>
      </c>
      <c r="B385" s="9">
        <f>EOY_Retail</f>
        <v>6500000</v>
      </c>
      <c r="C385" s="9">
        <f>EOY_Food</f>
        <v>1250000</v>
      </c>
      <c r="D385" s="9">
        <f>EOY_Services</f>
        <v>2125000</v>
      </c>
      <c r="E385" s="9">
        <f>EOY_Other</f>
        <v>125000</v>
      </c>
      <c r="F385" s="9">
        <f t="shared" si="31"/>
        <v>10000000</v>
      </c>
      <c r="G385" s="5">
        <f ca="1">_xlfn.NORM.INV(RAND(),AVERAGE(LB_Retail, UB_Retail),(UB_Retail-LB_Retail/3.29))</f>
        <v>4.5378482855469415E-2</v>
      </c>
      <c r="H385" s="5">
        <f ca="1">_xlfn.NORM.INV(RAND(),AVERAGE(LB_Food, UB_Food),(UB_Food-LB_Food/3.29))</f>
        <v>3.2575650549817918E-2</v>
      </c>
      <c r="I385" s="5">
        <f ca="1">_xlfn.NORM.INV(RAND(),AVERAGE(LB_Services, UB_Services),(UB_Services-LB_Services/3.29))</f>
        <v>-8.7036407337596419E-3</v>
      </c>
      <c r="J385" s="5">
        <f ca="1">_xlfn.NORM.INV(RAND(),AVERAGE(LB_Other, UB_Other),(UB_Other-LB_Other/3.29))</f>
        <v>-2.1827176090365333E-2</v>
      </c>
      <c r="K385" s="13">
        <f t="shared" ca="1" si="32"/>
        <v>6794960.1385605503</v>
      </c>
      <c r="L385" s="13">
        <f t="shared" ca="1" si="33"/>
        <v>1290719.5631872723</v>
      </c>
      <c r="M385" s="13">
        <f t="shared" ca="1" si="34"/>
        <v>2106504.7634407608</v>
      </c>
      <c r="N385" s="13">
        <f t="shared" ca="1" si="35"/>
        <v>122271.60298870434</v>
      </c>
      <c r="O385" s="14">
        <f t="shared" ca="1" si="36"/>
        <v>10314456.068177288</v>
      </c>
    </row>
    <row r="386" spans="1:15" x14ac:dyDescent="0.2">
      <c r="A386">
        <v>384</v>
      </c>
      <c r="B386" s="9">
        <f>EOY_Retail</f>
        <v>6500000</v>
      </c>
      <c r="C386" s="9">
        <f>EOY_Food</f>
        <v>1250000</v>
      </c>
      <c r="D386" s="9">
        <f>EOY_Services</f>
        <v>2125000</v>
      </c>
      <c r="E386" s="9">
        <f>EOY_Other</f>
        <v>125000</v>
      </c>
      <c r="F386" s="9">
        <f t="shared" si="31"/>
        <v>10000000</v>
      </c>
      <c r="G386" s="5">
        <f ca="1">_xlfn.NORM.INV(RAND(),AVERAGE(LB_Retail, UB_Retail),(UB_Retail-LB_Retail/3.29))</f>
        <v>-5.5723568405457773E-2</v>
      </c>
      <c r="H386" s="5">
        <f ca="1">_xlfn.NORM.INV(RAND(),AVERAGE(LB_Food, UB_Food),(UB_Food-LB_Food/3.29))</f>
        <v>1.8386288783884232E-2</v>
      </c>
      <c r="I386" s="5">
        <f ca="1">_xlfn.NORM.INV(RAND(),AVERAGE(LB_Services, UB_Services),(UB_Services-LB_Services/3.29))</f>
        <v>5.1848923047853393E-3</v>
      </c>
      <c r="J386" s="5">
        <f ca="1">_xlfn.NORM.INV(RAND(),AVERAGE(LB_Other, UB_Other),(UB_Other-LB_Other/3.29))</f>
        <v>-9.1439252057051043E-2</v>
      </c>
      <c r="K386" s="13">
        <f t="shared" ca="1" si="32"/>
        <v>6137796.805364524</v>
      </c>
      <c r="L386" s="13">
        <f t="shared" ca="1" si="33"/>
        <v>1272982.8609798553</v>
      </c>
      <c r="M386" s="13">
        <f t="shared" ca="1" si="34"/>
        <v>2136017.8961476688</v>
      </c>
      <c r="N386" s="13">
        <f t="shared" ca="1" si="35"/>
        <v>113570.09349286862</v>
      </c>
      <c r="O386" s="14">
        <f t="shared" ca="1" si="36"/>
        <v>9660367.6559849177</v>
      </c>
    </row>
    <row r="387" spans="1:15" x14ac:dyDescent="0.2">
      <c r="A387">
        <v>385</v>
      </c>
      <c r="B387" s="9">
        <f>EOY_Retail</f>
        <v>6500000</v>
      </c>
      <c r="C387" s="9">
        <f>EOY_Food</f>
        <v>1250000</v>
      </c>
      <c r="D387" s="9">
        <f>EOY_Services</f>
        <v>2125000</v>
      </c>
      <c r="E387" s="9">
        <f>EOY_Other</f>
        <v>125000</v>
      </c>
      <c r="F387" s="9">
        <f t="shared" si="31"/>
        <v>10000000</v>
      </c>
      <c r="G387" s="5">
        <f ca="1">_xlfn.NORM.INV(RAND(),AVERAGE(LB_Retail, UB_Retail),(UB_Retail-LB_Retail/3.29))</f>
        <v>6.153875564452492E-2</v>
      </c>
      <c r="H387" s="5">
        <f ca="1">_xlfn.NORM.INV(RAND(),AVERAGE(LB_Food, UB_Food),(UB_Food-LB_Food/3.29))</f>
        <v>0.13864378186107501</v>
      </c>
      <c r="I387" s="5">
        <f ca="1">_xlfn.NORM.INV(RAND(),AVERAGE(LB_Services, UB_Services),(UB_Services-LB_Services/3.29))</f>
        <v>3.1508368103579723E-3</v>
      </c>
      <c r="J387" s="5">
        <f ca="1">_xlfn.NORM.INV(RAND(),AVERAGE(LB_Other, UB_Other),(UB_Other-LB_Other/3.29))</f>
        <v>0.14652212744139156</v>
      </c>
      <c r="K387" s="13">
        <f t="shared" ca="1" si="32"/>
        <v>6900001.9116894109</v>
      </c>
      <c r="L387" s="13">
        <f t="shared" ca="1" si="33"/>
        <v>1423304.7273263438</v>
      </c>
      <c r="M387" s="13">
        <f t="shared" ca="1" si="34"/>
        <v>2131695.5282220105</v>
      </c>
      <c r="N387" s="13">
        <f t="shared" ca="1" si="35"/>
        <v>143315.26593017395</v>
      </c>
      <c r="O387" s="14">
        <f t="shared" ca="1" si="36"/>
        <v>10598317.43316794</v>
      </c>
    </row>
    <row r="388" spans="1:15" x14ac:dyDescent="0.2">
      <c r="A388">
        <v>386</v>
      </c>
      <c r="B388" s="9">
        <f>EOY_Retail</f>
        <v>6500000</v>
      </c>
      <c r="C388" s="9">
        <f>EOY_Food</f>
        <v>1250000</v>
      </c>
      <c r="D388" s="9">
        <f>EOY_Services</f>
        <v>2125000</v>
      </c>
      <c r="E388" s="9">
        <f>EOY_Other</f>
        <v>125000</v>
      </c>
      <c r="F388" s="9">
        <f t="shared" ref="F388:F451" si="37">SUM(B388:E388)</f>
        <v>10000000</v>
      </c>
      <c r="G388" s="5">
        <f ca="1">_xlfn.NORM.INV(RAND(),AVERAGE(LB_Retail, UB_Retail),(UB_Retail-LB_Retail/3.29))</f>
        <v>-5.5964904822800983E-2</v>
      </c>
      <c r="H388" s="5">
        <f ca="1">_xlfn.NORM.INV(RAND(),AVERAGE(LB_Food, UB_Food),(UB_Food-LB_Food/3.29))</f>
        <v>-0.12718366109985127</v>
      </c>
      <c r="I388" s="5">
        <f ca="1">_xlfn.NORM.INV(RAND(),AVERAGE(LB_Services, UB_Services),(UB_Services-LB_Services/3.29))</f>
        <v>-0.15414047757039195</v>
      </c>
      <c r="J388" s="5">
        <f ca="1">_xlfn.NORM.INV(RAND(),AVERAGE(LB_Other, UB_Other),(UB_Other-LB_Other/3.29))</f>
        <v>6.8429019573210487E-2</v>
      </c>
      <c r="K388" s="13">
        <f t="shared" ref="K388:K451" ca="1" si="38">B388*(1+G388)</f>
        <v>6136228.1186517933</v>
      </c>
      <c r="L388" s="13">
        <f t="shared" ref="L388:L451" ca="1" si="39">C388*(1+H388)</f>
        <v>1091020.4236251859</v>
      </c>
      <c r="M388" s="13">
        <f t="shared" ref="M388:M451" ca="1" si="40">D388*(1+I388)</f>
        <v>1797451.4851629171</v>
      </c>
      <c r="N388" s="13">
        <f t="shared" ref="N388:N451" ca="1" si="41">E388*(1+J388)</f>
        <v>133553.62744665131</v>
      </c>
      <c r="O388" s="14">
        <f t="shared" ref="O388:O451" ca="1" si="42">SUM(K388:N388)</f>
        <v>9158253.6548865475</v>
      </c>
    </row>
    <row r="389" spans="1:15" x14ac:dyDescent="0.2">
      <c r="A389">
        <v>387</v>
      </c>
      <c r="B389" s="9">
        <f>EOY_Retail</f>
        <v>6500000</v>
      </c>
      <c r="C389" s="9">
        <f>EOY_Food</f>
        <v>1250000</v>
      </c>
      <c r="D389" s="9">
        <f>EOY_Services</f>
        <v>2125000</v>
      </c>
      <c r="E389" s="9">
        <f>EOY_Other</f>
        <v>125000</v>
      </c>
      <c r="F389" s="9">
        <f t="shared" si="37"/>
        <v>10000000</v>
      </c>
      <c r="G389" s="5">
        <f ca="1">_xlfn.NORM.INV(RAND(),AVERAGE(LB_Retail, UB_Retail),(UB_Retail-LB_Retail/3.29))</f>
        <v>3.6832110089897577E-2</v>
      </c>
      <c r="H389" s="5">
        <f ca="1">_xlfn.NORM.INV(RAND(),AVERAGE(LB_Food, UB_Food),(UB_Food-LB_Food/3.29))</f>
        <v>4.3515093060944088E-2</v>
      </c>
      <c r="I389" s="5">
        <f ca="1">_xlfn.NORM.INV(RAND(),AVERAGE(LB_Services, UB_Services),(UB_Services-LB_Services/3.29))</f>
        <v>-0.17470023252544162</v>
      </c>
      <c r="J389" s="5">
        <f ca="1">_xlfn.NORM.INV(RAND(),AVERAGE(LB_Other, UB_Other),(UB_Other-LB_Other/3.29))</f>
        <v>7.4501486891115298E-2</v>
      </c>
      <c r="K389" s="13">
        <f t="shared" ca="1" si="38"/>
        <v>6739408.7155843349</v>
      </c>
      <c r="L389" s="13">
        <f t="shared" ca="1" si="39"/>
        <v>1304393.8663261801</v>
      </c>
      <c r="M389" s="13">
        <f t="shared" ca="1" si="40"/>
        <v>1753762.0058834364</v>
      </c>
      <c r="N389" s="13">
        <f t="shared" ca="1" si="41"/>
        <v>134312.68586138941</v>
      </c>
      <c r="O389" s="14">
        <f t="shared" ca="1" si="42"/>
        <v>9931877.2736553419</v>
      </c>
    </row>
    <row r="390" spans="1:15" x14ac:dyDescent="0.2">
      <c r="A390">
        <v>388</v>
      </c>
      <c r="B390" s="9">
        <f>EOY_Retail</f>
        <v>6500000</v>
      </c>
      <c r="C390" s="9">
        <f>EOY_Food</f>
        <v>1250000</v>
      </c>
      <c r="D390" s="9">
        <f>EOY_Services</f>
        <v>2125000</v>
      </c>
      <c r="E390" s="9">
        <f>EOY_Other</f>
        <v>125000</v>
      </c>
      <c r="F390" s="9">
        <f t="shared" si="37"/>
        <v>10000000</v>
      </c>
      <c r="G390" s="5">
        <f ca="1">_xlfn.NORM.INV(RAND(),AVERAGE(LB_Retail, UB_Retail),(UB_Retail-LB_Retail/3.29))</f>
        <v>-2.1270578896362448E-3</v>
      </c>
      <c r="H390" s="5">
        <f ca="1">_xlfn.NORM.INV(RAND(),AVERAGE(LB_Food, UB_Food),(UB_Food-LB_Food/3.29))</f>
        <v>-0.18297011558621129</v>
      </c>
      <c r="I390" s="5">
        <f ca="1">_xlfn.NORM.INV(RAND(),AVERAGE(LB_Services, UB_Services),(UB_Services-LB_Services/3.29))</f>
        <v>4.9531921483064387E-4</v>
      </c>
      <c r="J390" s="5">
        <f ca="1">_xlfn.NORM.INV(RAND(),AVERAGE(LB_Other, UB_Other),(UB_Other-LB_Other/3.29))</f>
        <v>-0.10268219704183816</v>
      </c>
      <c r="K390" s="13">
        <f t="shared" ca="1" si="38"/>
        <v>6486174.1237173639</v>
      </c>
      <c r="L390" s="13">
        <f t="shared" ca="1" si="39"/>
        <v>1021287.3555172358</v>
      </c>
      <c r="M390" s="13">
        <f t="shared" ca="1" si="40"/>
        <v>2126052.5533315153</v>
      </c>
      <c r="N390" s="13">
        <f t="shared" ca="1" si="41"/>
        <v>112164.72536977024</v>
      </c>
      <c r="O390" s="14">
        <f t="shared" ca="1" si="42"/>
        <v>9745678.7579358853</v>
      </c>
    </row>
    <row r="391" spans="1:15" x14ac:dyDescent="0.2">
      <c r="A391">
        <v>389</v>
      </c>
      <c r="B391" s="9">
        <f>EOY_Retail</f>
        <v>6500000</v>
      </c>
      <c r="C391" s="9">
        <f>EOY_Food</f>
        <v>1250000</v>
      </c>
      <c r="D391" s="9">
        <f>EOY_Services</f>
        <v>2125000</v>
      </c>
      <c r="E391" s="9">
        <f>EOY_Other</f>
        <v>125000</v>
      </c>
      <c r="F391" s="9">
        <f t="shared" si="37"/>
        <v>10000000</v>
      </c>
      <c r="G391" s="5">
        <f ca="1">_xlfn.NORM.INV(RAND(),AVERAGE(LB_Retail, UB_Retail),(UB_Retail-LB_Retail/3.29))</f>
        <v>0.14464065213424435</v>
      </c>
      <c r="H391" s="5">
        <f ca="1">_xlfn.NORM.INV(RAND(),AVERAGE(LB_Food, UB_Food),(UB_Food-LB_Food/3.29))</f>
        <v>2.7201949720503611E-2</v>
      </c>
      <c r="I391" s="5">
        <f ca="1">_xlfn.NORM.INV(RAND(),AVERAGE(LB_Services, UB_Services),(UB_Services-LB_Services/3.29))</f>
        <v>4.6597123698945614E-2</v>
      </c>
      <c r="J391" s="5">
        <f ca="1">_xlfn.NORM.INV(RAND(),AVERAGE(LB_Other, UB_Other),(UB_Other-LB_Other/3.29))</f>
        <v>-9.0302805461578817E-2</v>
      </c>
      <c r="K391" s="13">
        <f t="shared" ca="1" si="38"/>
        <v>7440164.2388725877</v>
      </c>
      <c r="L391" s="13">
        <f t="shared" ca="1" si="39"/>
        <v>1284002.4371506295</v>
      </c>
      <c r="M391" s="13">
        <f t="shared" ca="1" si="40"/>
        <v>2224018.887860259</v>
      </c>
      <c r="N391" s="13">
        <f t="shared" ca="1" si="41"/>
        <v>113712.14931730264</v>
      </c>
      <c r="O391" s="14">
        <f t="shared" ca="1" si="42"/>
        <v>11061897.713200778</v>
      </c>
    </row>
    <row r="392" spans="1:15" x14ac:dyDescent="0.2">
      <c r="A392">
        <v>390</v>
      </c>
      <c r="B392" s="9">
        <f>EOY_Retail</f>
        <v>6500000</v>
      </c>
      <c r="C392" s="9">
        <f>EOY_Food</f>
        <v>1250000</v>
      </c>
      <c r="D392" s="9">
        <f>EOY_Services</f>
        <v>2125000</v>
      </c>
      <c r="E392" s="9">
        <f>EOY_Other</f>
        <v>125000</v>
      </c>
      <c r="F392" s="9">
        <f t="shared" si="37"/>
        <v>10000000</v>
      </c>
      <c r="G392" s="5">
        <f ca="1">_xlfn.NORM.INV(RAND(),AVERAGE(LB_Retail, UB_Retail),(UB_Retail-LB_Retail/3.29))</f>
        <v>0.20686370638232238</v>
      </c>
      <c r="H392" s="5">
        <f ca="1">_xlfn.NORM.INV(RAND(),AVERAGE(LB_Food, UB_Food),(UB_Food-LB_Food/3.29))</f>
        <v>-0.27255619772541001</v>
      </c>
      <c r="I392" s="5">
        <f ca="1">_xlfn.NORM.INV(RAND(),AVERAGE(LB_Services, UB_Services),(UB_Services-LB_Services/3.29))</f>
        <v>-2.9822064403509665E-2</v>
      </c>
      <c r="J392" s="5">
        <f ca="1">_xlfn.NORM.INV(RAND(),AVERAGE(LB_Other, UB_Other),(UB_Other-LB_Other/3.29))</f>
        <v>-8.7993366549184618E-2</v>
      </c>
      <c r="K392" s="13">
        <f t="shared" ca="1" si="38"/>
        <v>7844614.0914850961</v>
      </c>
      <c r="L392" s="13">
        <f t="shared" ca="1" si="39"/>
        <v>909304.75284323737</v>
      </c>
      <c r="M392" s="13">
        <f t="shared" ca="1" si="40"/>
        <v>2061628.1131425421</v>
      </c>
      <c r="N392" s="13">
        <f t="shared" ca="1" si="41"/>
        <v>114000.82918135192</v>
      </c>
      <c r="O392" s="14">
        <f t="shared" ca="1" si="42"/>
        <v>10929547.786652228</v>
      </c>
    </row>
    <row r="393" spans="1:15" x14ac:dyDescent="0.2">
      <c r="A393">
        <v>391</v>
      </c>
      <c r="B393" s="9">
        <f>EOY_Retail</f>
        <v>6500000</v>
      </c>
      <c r="C393" s="9">
        <f>EOY_Food</f>
        <v>1250000</v>
      </c>
      <c r="D393" s="9">
        <f>EOY_Services</f>
        <v>2125000</v>
      </c>
      <c r="E393" s="9">
        <f>EOY_Other</f>
        <v>125000</v>
      </c>
      <c r="F393" s="9">
        <f t="shared" si="37"/>
        <v>10000000</v>
      </c>
      <c r="G393" s="5">
        <f ca="1">_xlfn.NORM.INV(RAND(),AVERAGE(LB_Retail, UB_Retail),(UB_Retail-LB_Retail/3.29))</f>
        <v>-0.10118105316656464</v>
      </c>
      <c r="H393" s="5">
        <f ca="1">_xlfn.NORM.INV(RAND(),AVERAGE(LB_Food, UB_Food),(UB_Food-LB_Food/3.29))</f>
        <v>-4.2384160941247709E-2</v>
      </c>
      <c r="I393" s="5">
        <f ca="1">_xlfn.NORM.INV(RAND(),AVERAGE(LB_Services, UB_Services),(UB_Services-LB_Services/3.29))</f>
        <v>1.0176988973332258E-2</v>
      </c>
      <c r="J393" s="5">
        <f ca="1">_xlfn.NORM.INV(RAND(),AVERAGE(LB_Other, UB_Other),(UB_Other-LB_Other/3.29))</f>
        <v>-4.1276192935411411E-2</v>
      </c>
      <c r="K393" s="13">
        <f t="shared" ca="1" si="38"/>
        <v>5842323.1544173295</v>
      </c>
      <c r="L393" s="13">
        <f t="shared" ca="1" si="39"/>
        <v>1197019.7988234402</v>
      </c>
      <c r="M393" s="13">
        <f t="shared" ca="1" si="40"/>
        <v>2146626.101568331</v>
      </c>
      <c r="N393" s="13">
        <f t="shared" ca="1" si="41"/>
        <v>119840.47588307358</v>
      </c>
      <c r="O393" s="14">
        <f t="shared" ca="1" si="42"/>
        <v>9305809.530692175</v>
      </c>
    </row>
    <row r="394" spans="1:15" x14ac:dyDescent="0.2">
      <c r="A394">
        <v>392</v>
      </c>
      <c r="B394" s="9">
        <f>EOY_Retail</f>
        <v>6500000</v>
      </c>
      <c r="C394" s="9">
        <f>EOY_Food</f>
        <v>1250000</v>
      </c>
      <c r="D394" s="9">
        <f>EOY_Services</f>
        <v>2125000</v>
      </c>
      <c r="E394" s="9">
        <f>EOY_Other</f>
        <v>125000</v>
      </c>
      <c r="F394" s="9">
        <f t="shared" si="37"/>
        <v>10000000</v>
      </c>
      <c r="G394" s="5">
        <f ca="1">_xlfn.NORM.INV(RAND(),AVERAGE(LB_Retail, UB_Retail),(UB_Retail-LB_Retail/3.29))</f>
        <v>-0.16500078392324607</v>
      </c>
      <c r="H394" s="5">
        <f ca="1">_xlfn.NORM.INV(RAND(),AVERAGE(LB_Food, UB_Food),(UB_Food-LB_Food/3.29))</f>
        <v>6.2244898346602684E-2</v>
      </c>
      <c r="I394" s="5">
        <f ca="1">_xlfn.NORM.INV(RAND(),AVERAGE(LB_Services, UB_Services),(UB_Services-LB_Services/3.29))</f>
        <v>0.14764342002737194</v>
      </c>
      <c r="J394" s="5">
        <f ca="1">_xlfn.NORM.INV(RAND(),AVERAGE(LB_Other, UB_Other),(UB_Other-LB_Other/3.29))</f>
        <v>8.2693129070187971E-2</v>
      </c>
      <c r="K394" s="13">
        <f t="shared" ca="1" si="38"/>
        <v>5427494.9044989003</v>
      </c>
      <c r="L394" s="13">
        <f t="shared" ca="1" si="39"/>
        <v>1327806.1229332532</v>
      </c>
      <c r="M394" s="13">
        <f t="shared" ca="1" si="40"/>
        <v>2438742.2675581654</v>
      </c>
      <c r="N394" s="13">
        <f t="shared" ca="1" si="41"/>
        <v>135336.64113377349</v>
      </c>
      <c r="O394" s="14">
        <f t="shared" ca="1" si="42"/>
        <v>9329379.936124092</v>
      </c>
    </row>
    <row r="395" spans="1:15" x14ac:dyDescent="0.2">
      <c r="A395">
        <v>393</v>
      </c>
      <c r="B395" s="9">
        <f>EOY_Retail</f>
        <v>6500000</v>
      </c>
      <c r="C395" s="9">
        <f>EOY_Food</f>
        <v>1250000</v>
      </c>
      <c r="D395" s="9">
        <f>EOY_Services</f>
        <v>2125000</v>
      </c>
      <c r="E395" s="9">
        <f>EOY_Other</f>
        <v>125000</v>
      </c>
      <c r="F395" s="9">
        <f t="shared" si="37"/>
        <v>10000000</v>
      </c>
      <c r="G395" s="5">
        <f ca="1">_xlfn.NORM.INV(RAND(),AVERAGE(LB_Retail, UB_Retail),(UB_Retail-LB_Retail/3.29))</f>
        <v>0.10751870358538279</v>
      </c>
      <c r="H395" s="5">
        <f ca="1">_xlfn.NORM.INV(RAND(),AVERAGE(LB_Food, UB_Food),(UB_Food-LB_Food/3.29))</f>
        <v>4.6306185421772915E-2</v>
      </c>
      <c r="I395" s="5">
        <f ca="1">_xlfn.NORM.INV(RAND(),AVERAGE(LB_Services, UB_Services),(UB_Services-LB_Services/3.29))</f>
        <v>0.31433691010880199</v>
      </c>
      <c r="J395" s="5">
        <f ca="1">_xlfn.NORM.INV(RAND(),AVERAGE(LB_Other, UB_Other),(UB_Other-LB_Other/3.29))</f>
        <v>-4.8726911608713099E-2</v>
      </c>
      <c r="K395" s="13">
        <f t="shared" ca="1" si="38"/>
        <v>7198871.5733049884</v>
      </c>
      <c r="L395" s="13">
        <f t="shared" ca="1" si="39"/>
        <v>1307882.7317772163</v>
      </c>
      <c r="M395" s="13">
        <f t="shared" ca="1" si="40"/>
        <v>2792965.9339812044</v>
      </c>
      <c r="N395" s="13">
        <f t="shared" ca="1" si="41"/>
        <v>118909.13604891086</v>
      </c>
      <c r="O395" s="14">
        <f t="shared" ca="1" si="42"/>
        <v>11418629.375112321</v>
      </c>
    </row>
    <row r="396" spans="1:15" x14ac:dyDescent="0.2">
      <c r="A396">
        <v>394</v>
      </c>
      <c r="B396" s="9">
        <f>EOY_Retail</f>
        <v>6500000</v>
      </c>
      <c r="C396" s="9">
        <f>EOY_Food</f>
        <v>1250000</v>
      </c>
      <c r="D396" s="9">
        <f>EOY_Services</f>
        <v>2125000</v>
      </c>
      <c r="E396" s="9">
        <f>EOY_Other</f>
        <v>125000</v>
      </c>
      <c r="F396" s="9">
        <f t="shared" si="37"/>
        <v>10000000</v>
      </c>
      <c r="G396" s="5">
        <f ca="1">_xlfn.NORM.INV(RAND(),AVERAGE(LB_Retail, UB_Retail),(UB_Retail-LB_Retail/3.29))</f>
        <v>0.16159344422569338</v>
      </c>
      <c r="H396" s="5">
        <f ca="1">_xlfn.NORM.INV(RAND(),AVERAGE(LB_Food, UB_Food),(UB_Food-LB_Food/3.29))</f>
        <v>0.26609641440861204</v>
      </c>
      <c r="I396" s="5">
        <f ca="1">_xlfn.NORM.INV(RAND(),AVERAGE(LB_Services, UB_Services),(UB_Services-LB_Services/3.29))</f>
        <v>0.14997044363137421</v>
      </c>
      <c r="J396" s="5">
        <f ca="1">_xlfn.NORM.INV(RAND(),AVERAGE(LB_Other, UB_Other),(UB_Other-LB_Other/3.29))</f>
        <v>-0.14971784364497195</v>
      </c>
      <c r="K396" s="13">
        <f t="shared" ca="1" si="38"/>
        <v>7550357.3874670072</v>
      </c>
      <c r="L396" s="13">
        <f t="shared" ca="1" si="39"/>
        <v>1582620.5180107651</v>
      </c>
      <c r="M396" s="13">
        <f t="shared" ca="1" si="40"/>
        <v>2443687.1927166702</v>
      </c>
      <c r="N396" s="13">
        <f t="shared" ca="1" si="41"/>
        <v>106285.26954437851</v>
      </c>
      <c r="O396" s="14">
        <f t="shared" ca="1" si="42"/>
        <v>11682950.367738821</v>
      </c>
    </row>
    <row r="397" spans="1:15" x14ac:dyDescent="0.2">
      <c r="A397">
        <v>395</v>
      </c>
      <c r="B397" s="9">
        <f>EOY_Retail</f>
        <v>6500000</v>
      </c>
      <c r="C397" s="9">
        <f>EOY_Food</f>
        <v>1250000</v>
      </c>
      <c r="D397" s="9">
        <f>EOY_Services</f>
        <v>2125000</v>
      </c>
      <c r="E397" s="9">
        <f>EOY_Other</f>
        <v>125000</v>
      </c>
      <c r="F397" s="9">
        <f t="shared" si="37"/>
        <v>10000000</v>
      </c>
      <c r="G397" s="5">
        <f ca="1">_xlfn.NORM.INV(RAND(),AVERAGE(LB_Retail, UB_Retail),(UB_Retail-LB_Retail/3.29))</f>
        <v>8.1384530281983974E-2</v>
      </c>
      <c r="H397" s="5">
        <f ca="1">_xlfn.NORM.INV(RAND(),AVERAGE(LB_Food, UB_Food),(UB_Food-LB_Food/3.29))</f>
        <v>3.7054400808705104E-2</v>
      </c>
      <c r="I397" s="5">
        <f ca="1">_xlfn.NORM.INV(RAND(),AVERAGE(LB_Services, UB_Services),(UB_Services-LB_Services/3.29))</f>
        <v>-6.2480208912080414E-2</v>
      </c>
      <c r="J397" s="5">
        <f ca="1">_xlfn.NORM.INV(RAND(),AVERAGE(LB_Other, UB_Other),(UB_Other-LB_Other/3.29))</f>
        <v>5.0750986157489702E-3</v>
      </c>
      <c r="K397" s="13">
        <f t="shared" ca="1" si="38"/>
        <v>7028999.4468328962</v>
      </c>
      <c r="L397" s="13">
        <f t="shared" ca="1" si="39"/>
        <v>1296318.0010108813</v>
      </c>
      <c r="M397" s="13">
        <f t="shared" ca="1" si="40"/>
        <v>1992229.5560618292</v>
      </c>
      <c r="N397" s="13">
        <f t="shared" ca="1" si="41"/>
        <v>125634.38732696863</v>
      </c>
      <c r="O397" s="14">
        <f t="shared" ca="1" si="42"/>
        <v>10443181.391232574</v>
      </c>
    </row>
    <row r="398" spans="1:15" x14ac:dyDescent="0.2">
      <c r="A398">
        <v>396</v>
      </c>
      <c r="B398" s="9">
        <f>EOY_Retail</f>
        <v>6500000</v>
      </c>
      <c r="C398" s="9">
        <f>EOY_Food</f>
        <v>1250000</v>
      </c>
      <c r="D398" s="9">
        <f>EOY_Services</f>
        <v>2125000</v>
      </c>
      <c r="E398" s="9">
        <f>EOY_Other</f>
        <v>125000</v>
      </c>
      <c r="F398" s="9">
        <f t="shared" si="37"/>
        <v>10000000</v>
      </c>
      <c r="G398" s="5">
        <f ca="1">_xlfn.NORM.INV(RAND(),AVERAGE(LB_Retail, UB_Retail),(UB_Retail-LB_Retail/3.29))</f>
        <v>0.102600200780569</v>
      </c>
      <c r="H398" s="5">
        <f ca="1">_xlfn.NORM.INV(RAND(),AVERAGE(LB_Food, UB_Food),(UB_Food-LB_Food/3.29))</f>
        <v>-6.8041787071686816E-2</v>
      </c>
      <c r="I398" s="5">
        <f ca="1">_xlfn.NORM.INV(RAND(),AVERAGE(LB_Services, UB_Services),(UB_Services-LB_Services/3.29))</f>
        <v>0.13248487308282134</v>
      </c>
      <c r="J398" s="5">
        <f ca="1">_xlfn.NORM.INV(RAND(),AVERAGE(LB_Other, UB_Other),(UB_Other-LB_Other/3.29))</f>
        <v>6.5202819683304394E-2</v>
      </c>
      <c r="K398" s="13">
        <f t="shared" ca="1" si="38"/>
        <v>7166901.305073699</v>
      </c>
      <c r="L398" s="13">
        <f t="shared" ca="1" si="39"/>
        <v>1164947.7661603915</v>
      </c>
      <c r="M398" s="13">
        <f t="shared" ca="1" si="40"/>
        <v>2406530.3553009955</v>
      </c>
      <c r="N398" s="13">
        <f t="shared" ca="1" si="41"/>
        <v>133150.35246041304</v>
      </c>
      <c r="O398" s="14">
        <f t="shared" ca="1" si="42"/>
        <v>10871529.778995497</v>
      </c>
    </row>
    <row r="399" spans="1:15" x14ac:dyDescent="0.2">
      <c r="A399">
        <v>397</v>
      </c>
      <c r="B399" s="9">
        <f>EOY_Retail</f>
        <v>6500000</v>
      </c>
      <c r="C399" s="9">
        <f>EOY_Food</f>
        <v>1250000</v>
      </c>
      <c r="D399" s="9">
        <f>EOY_Services</f>
        <v>2125000</v>
      </c>
      <c r="E399" s="9">
        <f>EOY_Other</f>
        <v>125000</v>
      </c>
      <c r="F399" s="9">
        <f t="shared" si="37"/>
        <v>10000000</v>
      </c>
      <c r="G399" s="5">
        <f ca="1">_xlfn.NORM.INV(RAND(),AVERAGE(LB_Retail, UB_Retail),(UB_Retail-LB_Retail/3.29))</f>
        <v>-0.15066538423747741</v>
      </c>
      <c r="H399" s="5">
        <f ca="1">_xlfn.NORM.INV(RAND(),AVERAGE(LB_Food, UB_Food),(UB_Food-LB_Food/3.29))</f>
        <v>0.1852104344054584</v>
      </c>
      <c r="I399" s="5">
        <f ca="1">_xlfn.NORM.INV(RAND(),AVERAGE(LB_Services, UB_Services),(UB_Services-LB_Services/3.29))</f>
        <v>-0.15728112635511177</v>
      </c>
      <c r="J399" s="5">
        <f ca="1">_xlfn.NORM.INV(RAND(),AVERAGE(LB_Other, UB_Other),(UB_Other-LB_Other/3.29))</f>
        <v>-5.7038070408046294E-2</v>
      </c>
      <c r="K399" s="13">
        <f t="shared" ca="1" si="38"/>
        <v>5520675.0024563968</v>
      </c>
      <c r="L399" s="13">
        <f t="shared" ca="1" si="39"/>
        <v>1481513.0430068229</v>
      </c>
      <c r="M399" s="13">
        <f t="shared" ca="1" si="40"/>
        <v>1790777.6064953876</v>
      </c>
      <c r="N399" s="13">
        <f t="shared" ca="1" si="41"/>
        <v>117870.2411989942</v>
      </c>
      <c r="O399" s="14">
        <f t="shared" ca="1" si="42"/>
        <v>8910835.8931576014</v>
      </c>
    </row>
    <row r="400" spans="1:15" x14ac:dyDescent="0.2">
      <c r="A400">
        <v>398</v>
      </c>
      <c r="B400" s="9">
        <f>EOY_Retail</f>
        <v>6500000</v>
      </c>
      <c r="C400" s="9">
        <f>EOY_Food</f>
        <v>1250000</v>
      </c>
      <c r="D400" s="9">
        <f>EOY_Services</f>
        <v>2125000</v>
      </c>
      <c r="E400" s="9">
        <f>EOY_Other</f>
        <v>125000</v>
      </c>
      <c r="F400" s="9">
        <f t="shared" si="37"/>
        <v>10000000</v>
      </c>
      <c r="G400" s="5">
        <f ca="1">_xlfn.NORM.INV(RAND(),AVERAGE(LB_Retail, UB_Retail),(UB_Retail-LB_Retail/3.29))</f>
        <v>1.154117292596081E-2</v>
      </c>
      <c r="H400" s="5">
        <f ca="1">_xlfn.NORM.INV(RAND(),AVERAGE(LB_Food, UB_Food),(UB_Food-LB_Food/3.29))</f>
        <v>-1.5508127524268809E-2</v>
      </c>
      <c r="I400" s="5">
        <f ca="1">_xlfn.NORM.INV(RAND(),AVERAGE(LB_Services, UB_Services),(UB_Services-LB_Services/3.29))</f>
        <v>0.12108516348647605</v>
      </c>
      <c r="J400" s="5">
        <f ca="1">_xlfn.NORM.INV(RAND(),AVERAGE(LB_Other, UB_Other),(UB_Other-LB_Other/3.29))</f>
        <v>-8.7906194395279802E-2</v>
      </c>
      <c r="K400" s="13">
        <f t="shared" ca="1" si="38"/>
        <v>6575017.6240187455</v>
      </c>
      <c r="L400" s="13">
        <f t="shared" ca="1" si="39"/>
        <v>1230614.840594664</v>
      </c>
      <c r="M400" s="13">
        <f t="shared" ca="1" si="40"/>
        <v>2382305.9724087617</v>
      </c>
      <c r="N400" s="13">
        <f t="shared" ca="1" si="41"/>
        <v>114011.72570059003</v>
      </c>
      <c r="O400" s="14">
        <f t="shared" ca="1" si="42"/>
        <v>10301950.162722763</v>
      </c>
    </row>
    <row r="401" spans="1:15" x14ac:dyDescent="0.2">
      <c r="A401">
        <v>399</v>
      </c>
      <c r="B401" s="9">
        <f>EOY_Retail</f>
        <v>6500000</v>
      </c>
      <c r="C401" s="9">
        <f>EOY_Food</f>
        <v>1250000</v>
      </c>
      <c r="D401" s="9">
        <f>EOY_Services</f>
        <v>2125000</v>
      </c>
      <c r="E401" s="9">
        <f>EOY_Other</f>
        <v>125000</v>
      </c>
      <c r="F401" s="9">
        <f t="shared" si="37"/>
        <v>10000000</v>
      </c>
      <c r="G401" s="5">
        <f ca="1">_xlfn.NORM.INV(RAND(),AVERAGE(LB_Retail, UB_Retail),(UB_Retail-LB_Retail/3.29))</f>
        <v>-3.0049182418440484E-2</v>
      </c>
      <c r="H401" s="5">
        <f ca="1">_xlfn.NORM.INV(RAND(),AVERAGE(LB_Food, UB_Food),(UB_Food-LB_Food/3.29))</f>
        <v>4.1840580642362922E-2</v>
      </c>
      <c r="I401" s="5">
        <f ca="1">_xlfn.NORM.INV(RAND(),AVERAGE(LB_Services, UB_Services),(UB_Services-LB_Services/3.29))</f>
        <v>1.9904562951064995E-2</v>
      </c>
      <c r="J401" s="5">
        <f ca="1">_xlfn.NORM.INV(RAND(),AVERAGE(LB_Other, UB_Other),(UB_Other-LB_Other/3.29))</f>
        <v>9.1136650887466364E-2</v>
      </c>
      <c r="K401" s="13">
        <f t="shared" ca="1" si="38"/>
        <v>6304680.3142801374</v>
      </c>
      <c r="L401" s="13">
        <f t="shared" ca="1" si="39"/>
        <v>1302300.7258029536</v>
      </c>
      <c r="M401" s="13">
        <f t="shared" ca="1" si="40"/>
        <v>2167297.196271013</v>
      </c>
      <c r="N401" s="13">
        <f t="shared" ca="1" si="41"/>
        <v>136392.08136093328</v>
      </c>
      <c r="O401" s="14">
        <f t="shared" ca="1" si="42"/>
        <v>9910670.3177150358</v>
      </c>
    </row>
    <row r="402" spans="1:15" x14ac:dyDescent="0.2">
      <c r="A402">
        <v>400</v>
      </c>
      <c r="B402" s="9">
        <f>EOY_Retail</f>
        <v>6500000</v>
      </c>
      <c r="C402" s="9">
        <f>EOY_Food</f>
        <v>1250000</v>
      </c>
      <c r="D402" s="9">
        <f>EOY_Services</f>
        <v>2125000</v>
      </c>
      <c r="E402" s="9">
        <f>EOY_Other</f>
        <v>125000</v>
      </c>
      <c r="F402" s="9">
        <f t="shared" si="37"/>
        <v>10000000</v>
      </c>
      <c r="G402" s="5">
        <f ca="1">_xlfn.NORM.INV(RAND(),AVERAGE(LB_Retail, UB_Retail),(UB_Retail-LB_Retail/3.29))</f>
        <v>-4.7206863731942904E-2</v>
      </c>
      <c r="H402" s="5">
        <f ca="1">_xlfn.NORM.INV(RAND(),AVERAGE(LB_Food, UB_Food),(UB_Food-LB_Food/3.29))</f>
        <v>-0.15517304951647887</v>
      </c>
      <c r="I402" s="5">
        <f ca="1">_xlfn.NORM.INV(RAND(),AVERAGE(LB_Services, UB_Services),(UB_Services-LB_Services/3.29))</f>
        <v>-0.14615313898707377</v>
      </c>
      <c r="J402" s="5">
        <f ca="1">_xlfn.NORM.INV(RAND(),AVERAGE(LB_Other, UB_Other),(UB_Other-LB_Other/3.29))</f>
        <v>5.5450826061523878E-2</v>
      </c>
      <c r="K402" s="13">
        <f t="shared" ca="1" si="38"/>
        <v>6193155.385742371</v>
      </c>
      <c r="L402" s="13">
        <f t="shared" ca="1" si="39"/>
        <v>1056033.6881044013</v>
      </c>
      <c r="M402" s="13">
        <f t="shared" ca="1" si="40"/>
        <v>1814424.5796524682</v>
      </c>
      <c r="N402" s="13">
        <f t="shared" ca="1" si="41"/>
        <v>131931.35325769047</v>
      </c>
      <c r="O402" s="14">
        <f t="shared" ca="1" si="42"/>
        <v>9195545.0067569297</v>
      </c>
    </row>
    <row r="403" spans="1:15" x14ac:dyDescent="0.2">
      <c r="A403">
        <v>401</v>
      </c>
      <c r="B403" s="9">
        <f>EOY_Retail</f>
        <v>6500000</v>
      </c>
      <c r="C403" s="9">
        <f>EOY_Food</f>
        <v>1250000</v>
      </c>
      <c r="D403" s="9">
        <f>EOY_Services</f>
        <v>2125000</v>
      </c>
      <c r="E403" s="9">
        <f>EOY_Other</f>
        <v>125000</v>
      </c>
      <c r="F403" s="9">
        <f t="shared" si="37"/>
        <v>10000000</v>
      </c>
      <c r="G403" s="5">
        <f ca="1">_xlfn.NORM.INV(RAND(),AVERAGE(LB_Retail, UB_Retail),(UB_Retail-LB_Retail/3.29))</f>
        <v>0.15103777268127447</v>
      </c>
      <c r="H403" s="5">
        <f ca="1">_xlfn.NORM.INV(RAND(),AVERAGE(LB_Food, UB_Food),(UB_Food-LB_Food/3.29))</f>
        <v>8.5829645323777543E-2</v>
      </c>
      <c r="I403" s="5">
        <f ca="1">_xlfn.NORM.INV(RAND(),AVERAGE(LB_Services, UB_Services),(UB_Services-LB_Services/3.29))</f>
        <v>0.16714314043962725</v>
      </c>
      <c r="J403" s="5">
        <f ca="1">_xlfn.NORM.INV(RAND(),AVERAGE(LB_Other, UB_Other),(UB_Other-LB_Other/3.29))</f>
        <v>-0.20410894842705368</v>
      </c>
      <c r="K403" s="13">
        <f t="shared" ca="1" si="38"/>
        <v>7481745.5224282835</v>
      </c>
      <c r="L403" s="13">
        <f t="shared" ca="1" si="39"/>
        <v>1357287.0566547217</v>
      </c>
      <c r="M403" s="13">
        <f t="shared" ca="1" si="40"/>
        <v>2480179.1734342081</v>
      </c>
      <c r="N403" s="13">
        <f t="shared" ca="1" si="41"/>
        <v>99486.381446618281</v>
      </c>
      <c r="O403" s="14">
        <f t="shared" ca="1" si="42"/>
        <v>11418698.133963831</v>
      </c>
    </row>
    <row r="404" spans="1:15" x14ac:dyDescent="0.2">
      <c r="A404">
        <v>402</v>
      </c>
      <c r="B404" s="9">
        <f>EOY_Retail</f>
        <v>6500000</v>
      </c>
      <c r="C404" s="9">
        <f>EOY_Food</f>
        <v>1250000</v>
      </c>
      <c r="D404" s="9">
        <f>EOY_Services</f>
        <v>2125000</v>
      </c>
      <c r="E404" s="9">
        <f>EOY_Other</f>
        <v>125000</v>
      </c>
      <c r="F404" s="9">
        <f t="shared" si="37"/>
        <v>10000000</v>
      </c>
      <c r="G404" s="5">
        <f ca="1">_xlfn.NORM.INV(RAND(),AVERAGE(LB_Retail, UB_Retail),(UB_Retail-LB_Retail/3.29))</f>
        <v>-3.5106159026647779E-2</v>
      </c>
      <c r="H404" s="5">
        <f ca="1">_xlfn.NORM.INV(RAND(),AVERAGE(LB_Food, UB_Food),(UB_Food-LB_Food/3.29))</f>
        <v>-0.11814949981609091</v>
      </c>
      <c r="I404" s="5">
        <f ca="1">_xlfn.NORM.INV(RAND(),AVERAGE(LB_Services, UB_Services),(UB_Services-LB_Services/3.29))</f>
        <v>-4.0353295541731421E-3</v>
      </c>
      <c r="J404" s="5">
        <f ca="1">_xlfn.NORM.INV(RAND(),AVERAGE(LB_Other, UB_Other),(UB_Other-LB_Other/3.29))</f>
        <v>0.12515417658720693</v>
      </c>
      <c r="K404" s="13">
        <f t="shared" ca="1" si="38"/>
        <v>6271809.966326789</v>
      </c>
      <c r="L404" s="13">
        <f t="shared" ca="1" si="39"/>
        <v>1102313.1252298863</v>
      </c>
      <c r="M404" s="13">
        <f t="shared" ca="1" si="40"/>
        <v>2116424.9246973819</v>
      </c>
      <c r="N404" s="13">
        <f t="shared" ca="1" si="41"/>
        <v>140644.27207340085</v>
      </c>
      <c r="O404" s="14">
        <f t="shared" ca="1" si="42"/>
        <v>9631192.2883274592</v>
      </c>
    </row>
    <row r="405" spans="1:15" x14ac:dyDescent="0.2">
      <c r="A405">
        <v>403</v>
      </c>
      <c r="B405" s="9">
        <f>EOY_Retail</f>
        <v>6500000</v>
      </c>
      <c r="C405" s="9">
        <f>EOY_Food</f>
        <v>1250000</v>
      </c>
      <c r="D405" s="9">
        <f>EOY_Services</f>
        <v>2125000</v>
      </c>
      <c r="E405" s="9">
        <f>EOY_Other</f>
        <v>125000</v>
      </c>
      <c r="F405" s="9">
        <f t="shared" si="37"/>
        <v>10000000</v>
      </c>
      <c r="G405" s="5">
        <f ca="1">_xlfn.NORM.INV(RAND(),AVERAGE(LB_Retail, UB_Retail),(UB_Retail-LB_Retail/3.29))</f>
        <v>-4.3187994835906872E-2</v>
      </c>
      <c r="H405" s="5">
        <f ca="1">_xlfn.NORM.INV(RAND(),AVERAGE(LB_Food, UB_Food),(UB_Food-LB_Food/3.29))</f>
        <v>3.230994814385111E-2</v>
      </c>
      <c r="I405" s="5">
        <f ca="1">_xlfn.NORM.INV(RAND(),AVERAGE(LB_Services, UB_Services),(UB_Services-LB_Services/3.29))</f>
        <v>0.13849513385594039</v>
      </c>
      <c r="J405" s="5">
        <f ca="1">_xlfn.NORM.INV(RAND(),AVERAGE(LB_Other, UB_Other),(UB_Other-LB_Other/3.29))</f>
        <v>8.2529008336765144E-2</v>
      </c>
      <c r="K405" s="13">
        <f t="shared" ca="1" si="38"/>
        <v>6219278.0335666053</v>
      </c>
      <c r="L405" s="13">
        <f t="shared" ca="1" si="39"/>
        <v>1290387.435179814</v>
      </c>
      <c r="M405" s="13">
        <f t="shared" ca="1" si="40"/>
        <v>2419302.1594438734</v>
      </c>
      <c r="N405" s="13">
        <f t="shared" ca="1" si="41"/>
        <v>135316.12604209565</v>
      </c>
      <c r="O405" s="14">
        <f t="shared" ca="1" si="42"/>
        <v>10064283.754232388</v>
      </c>
    </row>
    <row r="406" spans="1:15" x14ac:dyDescent="0.2">
      <c r="A406">
        <v>404</v>
      </c>
      <c r="B406" s="9">
        <f>EOY_Retail</f>
        <v>6500000</v>
      </c>
      <c r="C406" s="9">
        <f>EOY_Food</f>
        <v>1250000</v>
      </c>
      <c r="D406" s="9">
        <f>EOY_Services</f>
        <v>2125000</v>
      </c>
      <c r="E406" s="9">
        <f>EOY_Other</f>
        <v>125000</v>
      </c>
      <c r="F406" s="9">
        <f t="shared" si="37"/>
        <v>10000000</v>
      </c>
      <c r="G406" s="5">
        <f ca="1">_xlfn.NORM.INV(RAND(),AVERAGE(LB_Retail, UB_Retail),(UB_Retail-LB_Retail/3.29))</f>
        <v>0.18401855035240228</v>
      </c>
      <c r="H406" s="5">
        <f ca="1">_xlfn.NORM.INV(RAND(),AVERAGE(LB_Food, UB_Food),(UB_Food-LB_Food/3.29))</f>
        <v>-0.17427817747799951</v>
      </c>
      <c r="I406" s="5">
        <f ca="1">_xlfn.NORM.INV(RAND(),AVERAGE(LB_Services, UB_Services),(UB_Services-LB_Services/3.29))</f>
        <v>1.9593416806373092E-2</v>
      </c>
      <c r="J406" s="5">
        <f ca="1">_xlfn.NORM.INV(RAND(),AVERAGE(LB_Other, UB_Other),(UB_Other-LB_Other/3.29))</f>
        <v>-8.9102354719023474E-2</v>
      </c>
      <c r="K406" s="13">
        <f t="shared" ca="1" si="38"/>
        <v>7696120.5772906151</v>
      </c>
      <c r="L406" s="13">
        <f t="shared" ca="1" si="39"/>
        <v>1032152.2781525005</v>
      </c>
      <c r="M406" s="13">
        <f t="shared" ca="1" si="40"/>
        <v>2166636.0107135428</v>
      </c>
      <c r="N406" s="13">
        <f t="shared" ca="1" si="41"/>
        <v>113862.20566012207</v>
      </c>
      <c r="O406" s="14">
        <f t="shared" ca="1" si="42"/>
        <v>11008771.071816782</v>
      </c>
    </row>
    <row r="407" spans="1:15" x14ac:dyDescent="0.2">
      <c r="A407">
        <v>405</v>
      </c>
      <c r="B407" s="9">
        <f>EOY_Retail</f>
        <v>6500000</v>
      </c>
      <c r="C407" s="9">
        <f>EOY_Food</f>
        <v>1250000</v>
      </c>
      <c r="D407" s="9">
        <f>EOY_Services</f>
        <v>2125000</v>
      </c>
      <c r="E407" s="9">
        <f>EOY_Other</f>
        <v>125000</v>
      </c>
      <c r="F407" s="9">
        <f t="shared" si="37"/>
        <v>10000000</v>
      </c>
      <c r="G407" s="5">
        <f ca="1">_xlfn.NORM.INV(RAND(),AVERAGE(LB_Retail, UB_Retail),(UB_Retail-LB_Retail/3.29))</f>
        <v>-0.19579408165442533</v>
      </c>
      <c r="H407" s="5">
        <f ca="1">_xlfn.NORM.INV(RAND(),AVERAGE(LB_Food, UB_Food),(UB_Food-LB_Food/3.29))</f>
        <v>-5.3529768084858528E-2</v>
      </c>
      <c r="I407" s="5">
        <f ca="1">_xlfn.NORM.INV(RAND(),AVERAGE(LB_Services, UB_Services),(UB_Services-LB_Services/3.29))</f>
        <v>3.0035381456147703E-4</v>
      </c>
      <c r="J407" s="5">
        <f ca="1">_xlfn.NORM.INV(RAND(),AVERAGE(LB_Other, UB_Other),(UB_Other-LB_Other/3.29))</f>
        <v>-9.4763849345138235E-2</v>
      </c>
      <c r="K407" s="13">
        <f t="shared" ca="1" si="38"/>
        <v>5227338.4692462347</v>
      </c>
      <c r="L407" s="13">
        <f t="shared" ca="1" si="39"/>
        <v>1183087.7898939268</v>
      </c>
      <c r="M407" s="13">
        <f t="shared" ca="1" si="40"/>
        <v>2125638.2518559429</v>
      </c>
      <c r="N407" s="13">
        <f t="shared" ca="1" si="41"/>
        <v>113154.51883185771</v>
      </c>
      <c r="O407" s="14">
        <f t="shared" ca="1" si="42"/>
        <v>8649219.0298279636</v>
      </c>
    </row>
    <row r="408" spans="1:15" x14ac:dyDescent="0.2">
      <c r="A408">
        <v>406</v>
      </c>
      <c r="B408" s="9">
        <f>EOY_Retail</f>
        <v>6500000</v>
      </c>
      <c r="C408" s="9">
        <f>EOY_Food</f>
        <v>1250000</v>
      </c>
      <c r="D408" s="9">
        <f>EOY_Services</f>
        <v>2125000</v>
      </c>
      <c r="E408" s="9">
        <f>EOY_Other</f>
        <v>125000</v>
      </c>
      <c r="F408" s="9">
        <f t="shared" si="37"/>
        <v>10000000</v>
      </c>
      <c r="G408" s="5">
        <f ca="1">_xlfn.NORM.INV(RAND(),AVERAGE(LB_Retail, UB_Retail),(UB_Retail-LB_Retail/3.29))</f>
        <v>-2.485660315911524E-2</v>
      </c>
      <c r="H408" s="5">
        <f ca="1">_xlfn.NORM.INV(RAND(),AVERAGE(LB_Food, UB_Food),(UB_Food-LB_Food/3.29))</f>
        <v>-9.3997638578314613E-2</v>
      </c>
      <c r="I408" s="5">
        <f ca="1">_xlfn.NORM.INV(RAND(),AVERAGE(LB_Services, UB_Services),(UB_Services-LB_Services/3.29))</f>
        <v>8.5608846325851445E-2</v>
      </c>
      <c r="J408" s="5">
        <f ca="1">_xlfn.NORM.INV(RAND(),AVERAGE(LB_Other, UB_Other),(UB_Other-LB_Other/3.29))</f>
        <v>1.2300964134258411E-2</v>
      </c>
      <c r="K408" s="13">
        <f t="shared" ca="1" si="38"/>
        <v>6338432.0794657515</v>
      </c>
      <c r="L408" s="13">
        <f t="shared" ca="1" si="39"/>
        <v>1132502.9517771068</v>
      </c>
      <c r="M408" s="13">
        <f t="shared" ca="1" si="40"/>
        <v>2306918.7984424345</v>
      </c>
      <c r="N408" s="13">
        <f t="shared" ca="1" si="41"/>
        <v>126537.62051678231</v>
      </c>
      <c r="O408" s="14">
        <f t="shared" ca="1" si="42"/>
        <v>9904391.4502020758</v>
      </c>
    </row>
    <row r="409" spans="1:15" x14ac:dyDescent="0.2">
      <c r="A409">
        <v>407</v>
      </c>
      <c r="B409" s="9">
        <f>EOY_Retail</f>
        <v>6500000</v>
      </c>
      <c r="C409" s="9">
        <f>EOY_Food</f>
        <v>1250000</v>
      </c>
      <c r="D409" s="9">
        <f>EOY_Services</f>
        <v>2125000</v>
      </c>
      <c r="E409" s="9">
        <f>EOY_Other</f>
        <v>125000</v>
      </c>
      <c r="F409" s="9">
        <f t="shared" si="37"/>
        <v>10000000</v>
      </c>
      <c r="G409" s="5">
        <f ca="1">_xlfn.NORM.INV(RAND(),AVERAGE(LB_Retail, UB_Retail),(UB_Retail-LB_Retail/3.29))</f>
        <v>6.8609800787188632E-2</v>
      </c>
      <c r="H409" s="5">
        <f ca="1">_xlfn.NORM.INV(RAND(),AVERAGE(LB_Food, UB_Food),(UB_Food-LB_Food/3.29))</f>
        <v>6.2342731843316526E-2</v>
      </c>
      <c r="I409" s="5">
        <f ca="1">_xlfn.NORM.INV(RAND(),AVERAGE(LB_Services, UB_Services),(UB_Services-LB_Services/3.29))</f>
        <v>1.6402423690382875E-2</v>
      </c>
      <c r="J409" s="5">
        <f ca="1">_xlfn.NORM.INV(RAND(),AVERAGE(LB_Other, UB_Other),(UB_Other-LB_Other/3.29))</f>
        <v>0.10121579527196523</v>
      </c>
      <c r="K409" s="13">
        <f t="shared" ca="1" si="38"/>
        <v>6945963.7051167265</v>
      </c>
      <c r="L409" s="13">
        <f t="shared" ca="1" si="39"/>
        <v>1327928.4148041457</v>
      </c>
      <c r="M409" s="13">
        <f t="shared" ca="1" si="40"/>
        <v>2159855.1503420635</v>
      </c>
      <c r="N409" s="13">
        <f t="shared" ca="1" si="41"/>
        <v>137651.97440899565</v>
      </c>
      <c r="O409" s="14">
        <f t="shared" ca="1" si="42"/>
        <v>10571399.244671931</v>
      </c>
    </row>
    <row r="410" spans="1:15" x14ac:dyDescent="0.2">
      <c r="A410">
        <v>408</v>
      </c>
      <c r="B410" s="9">
        <f>EOY_Retail</f>
        <v>6500000</v>
      </c>
      <c r="C410" s="9">
        <f>EOY_Food</f>
        <v>1250000</v>
      </c>
      <c r="D410" s="9">
        <f>EOY_Services</f>
        <v>2125000</v>
      </c>
      <c r="E410" s="9">
        <f>EOY_Other</f>
        <v>125000</v>
      </c>
      <c r="F410" s="9">
        <f t="shared" si="37"/>
        <v>10000000</v>
      </c>
      <c r="G410" s="5">
        <f ca="1">_xlfn.NORM.INV(RAND(),AVERAGE(LB_Retail, UB_Retail),(UB_Retail-LB_Retail/3.29))</f>
        <v>-8.3268742109420778E-3</v>
      </c>
      <c r="H410" s="5">
        <f ca="1">_xlfn.NORM.INV(RAND(),AVERAGE(LB_Food, UB_Food),(UB_Food-LB_Food/3.29))</f>
        <v>0.135450347055702</v>
      </c>
      <c r="I410" s="5">
        <f ca="1">_xlfn.NORM.INV(RAND(),AVERAGE(LB_Services, UB_Services),(UB_Services-LB_Services/3.29))</f>
        <v>0.17923119368322868</v>
      </c>
      <c r="J410" s="5">
        <f ca="1">_xlfn.NORM.INV(RAND(),AVERAGE(LB_Other, UB_Other),(UB_Other-LB_Other/3.29))</f>
        <v>0.11228635448893522</v>
      </c>
      <c r="K410" s="13">
        <f t="shared" ca="1" si="38"/>
        <v>6445875.3176288772</v>
      </c>
      <c r="L410" s="13">
        <f t="shared" ca="1" si="39"/>
        <v>1419312.9338196276</v>
      </c>
      <c r="M410" s="13">
        <f t="shared" ca="1" si="40"/>
        <v>2505866.286576861</v>
      </c>
      <c r="N410" s="13">
        <f t="shared" ca="1" si="41"/>
        <v>139035.79431111689</v>
      </c>
      <c r="O410" s="14">
        <f t="shared" ca="1" si="42"/>
        <v>10510090.332336484</v>
      </c>
    </row>
    <row r="411" spans="1:15" x14ac:dyDescent="0.2">
      <c r="A411">
        <v>409</v>
      </c>
      <c r="B411" s="9">
        <f>EOY_Retail</f>
        <v>6500000</v>
      </c>
      <c r="C411" s="9">
        <f>EOY_Food</f>
        <v>1250000</v>
      </c>
      <c r="D411" s="9">
        <f>EOY_Services</f>
        <v>2125000</v>
      </c>
      <c r="E411" s="9">
        <f>EOY_Other</f>
        <v>125000</v>
      </c>
      <c r="F411" s="9">
        <f t="shared" si="37"/>
        <v>10000000</v>
      </c>
      <c r="G411" s="5">
        <f ca="1">_xlfn.NORM.INV(RAND(),AVERAGE(LB_Retail, UB_Retail),(UB_Retail-LB_Retail/3.29))</f>
        <v>4.276747178087157E-2</v>
      </c>
      <c r="H411" s="5">
        <f ca="1">_xlfn.NORM.INV(RAND(),AVERAGE(LB_Food, UB_Food),(UB_Food-LB_Food/3.29))</f>
        <v>0.10124439800300347</v>
      </c>
      <c r="I411" s="5">
        <f ca="1">_xlfn.NORM.INV(RAND(),AVERAGE(LB_Services, UB_Services),(UB_Services-LB_Services/3.29))</f>
        <v>-9.3651932022074252E-2</v>
      </c>
      <c r="J411" s="5">
        <f ca="1">_xlfn.NORM.INV(RAND(),AVERAGE(LB_Other, UB_Other),(UB_Other-LB_Other/3.29))</f>
        <v>-0.12735996254150944</v>
      </c>
      <c r="K411" s="13">
        <f t="shared" ca="1" si="38"/>
        <v>6777988.566575665</v>
      </c>
      <c r="L411" s="13">
        <f t="shared" ca="1" si="39"/>
        <v>1376555.4975037545</v>
      </c>
      <c r="M411" s="13">
        <f t="shared" ca="1" si="40"/>
        <v>1925989.6444530922</v>
      </c>
      <c r="N411" s="13">
        <f t="shared" ca="1" si="41"/>
        <v>109080.00468231132</v>
      </c>
      <c r="O411" s="14">
        <f t="shared" ca="1" si="42"/>
        <v>10189613.713214824</v>
      </c>
    </row>
    <row r="412" spans="1:15" x14ac:dyDescent="0.2">
      <c r="A412">
        <v>410</v>
      </c>
      <c r="B412" s="9">
        <f>EOY_Retail</f>
        <v>6500000</v>
      </c>
      <c r="C412" s="9">
        <f>EOY_Food</f>
        <v>1250000</v>
      </c>
      <c r="D412" s="9">
        <f>EOY_Services</f>
        <v>2125000</v>
      </c>
      <c r="E412" s="9">
        <f>EOY_Other</f>
        <v>125000</v>
      </c>
      <c r="F412" s="9">
        <f t="shared" si="37"/>
        <v>10000000</v>
      </c>
      <c r="G412" s="5">
        <f ca="1">_xlfn.NORM.INV(RAND(),AVERAGE(LB_Retail, UB_Retail),(UB_Retail-LB_Retail/3.29))</f>
        <v>-9.3684061030345697E-3</v>
      </c>
      <c r="H412" s="5">
        <f ca="1">_xlfn.NORM.INV(RAND(),AVERAGE(LB_Food, UB_Food),(UB_Food-LB_Food/3.29))</f>
        <v>-9.7121203076106472E-2</v>
      </c>
      <c r="I412" s="5">
        <f ca="1">_xlfn.NORM.INV(RAND(),AVERAGE(LB_Services, UB_Services),(UB_Services-LB_Services/3.29))</f>
        <v>-0.13989012055479708</v>
      </c>
      <c r="J412" s="5">
        <f ca="1">_xlfn.NORM.INV(RAND(),AVERAGE(LB_Other, UB_Other),(UB_Other-LB_Other/3.29))</f>
        <v>8.357474341529135E-2</v>
      </c>
      <c r="K412" s="13">
        <f t="shared" ca="1" si="38"/>
        <v>6439105.3603302753</v>
      </c>
      <c r="L412" s="13">
        <f t="shared" ca="1" si="39"/>
        <v>1128598.4961548669</v>
      </c>
      <c r="M412" s="13">
        <f t="shared" ca="1" si="40"/>
        <v>1827733.4938210561</v>
      </c>
      <c r="N412" s="13">
        <f t="shared" ca="1" si="41"/>
        <v>135446.84292691143</v>
      </c>
      <c r="O412" s="14">
        <f t="shared" ca="1" si="42"/>
        <v>9530884.19323311</v>
      </c>
    </row>
    <row r="413" spans="1:15" x14ac:dyDescent="0.2">
      <c r="A413">
        <v>411</v>
      </c>
      <c r="B413" s="9">
        <f>EOY_Retail</f>
        <v>6500000</v>
      </c>
      <c r="C413" s="9">
        <f>EOY_Food</f>
        <v>1250000</v>
      </c>
      <c r="D413" s="9">
        <f>EOY_Services</f>
        <v>2125000</v>
      </c>
      <c r="E413" s="9">
        <f>EOY_Other</f>
        <v>125000</v>
      </c>
      <c r="F413" s="9">
        <f t="shared" si="37"/>
        <v>10000000</v>
      </c>
      <c r="G413" s="5">
        <f ca="1">_xlfn.NORM.INV(RAND(),AVERAGE(LB_Retail, UB_Retail),(UB_Retail-LB_Retail/3.29))</f>
        <v>6.821259426586132E-2</v>
      </c>
      <c r="H413" s="5">
        <f ca="1">_xlfn.NORM.INV(RAND(),AVERAGE(LB_Food, UB_Food),(UB_Food-LB_Food/3.29))</f>
        <v>-0.13610503408070782</v>
      </c>
      <c r="I413" s="5">
        <f ca="1">_xlfn.NORM.INV(RAND(),AVERAGE(LB_Services, UB_Services),(UB_Services-LB_Services/3.29))</f>
        <v>0.19188817983721387</v>
      </c>
      <c r="J413" s="5">
        <f ca="1">_xlfn.NORM.INV(RAND(),AVERAGE(LB_Other, UB_Other),(UB_Other-LB_Other/3.29))</f>
        <v>1.5830191459743185E-2</v>
      </c>
      <c r="K413" s="13">
        <f t="shared" ca="1" si="38"/>
        <v>6943381.8627280984</v>
      </c>
      <c r="L413" s="13">
        <f t="shared" ca="1" si="39"/>
        <v>1079868.7073991152</v>
      </c>
      <c r="M413" s="13">
        <f t="shared" ca="1" si="40"/>
        <v>2532762.3821540796</v>
      </c>
      <c r="N413" s="13">
        <f t="shared" ca="1" si="41"/>
        <v>126978.7739324679</v>
      </c>
      <c r="O413" s="14">
        <f t="shared" ca="1" si="42"/>
        <v>10682991.726213761</v>
      </c>
    </row>
    <row r="414" spans="1:15" x14ac:dyDescent="0.2">
      <c r="A414">
        <v>412</v>
      </c>
      <c r="B414" s="9">
        <f>EOY_Retail</f>
        <v>6500000</v>
      </c>
      <c r="C414" s="9">
        <f>EOY_Food</f>
        <v>1250000</v>
      </c>
      <c r="D414" s="9">
        <f>EOY_Services</f>
        <v>2125000</v>
      </c>
      <c r="E414" s="9">
        <f>EOY_Other</f>
        <v>125000</v>
      </c>
      <c r="F414" s="9">
        <f t="shared" si="37"/>
        <v>10000000</v>
      </c>
      <c r="G414" s="5">
        <f ca="1">_xlfn.NORM.INV(RAND(),AVERAGE(LB_Retail, UB_Retail),(UB_Retail-LB_Retail/3.29))</f>
        <v>1.7343492653623425E-2</v>
      </c>
      <c r="H414" s="5">
        <f ca="1">_xlfn.NORM.INV(RAND(),AVERAGE(LB_Food, UB_Food),(UB_Food-LB_Food/3.29))</f>
        <v>0.1553634132262072</v>
      </c>
      <c r="I414" s="5">
        <f ca="1">_xlfn.NORM.INV(RAND(),AVERAGE(LB_Services, UB_Services),(UB_Services-LB_Services/3.29))</f>
        <v>-6.1122375580792768E-3</v>
      </c>
      <c r="J414" s="5">
        <f ca="1">_xlfn.NORM.INV(RAND(),AVERAGE(LB_Other, UB_Other),(UB_Other-LB_Other/3.29))</f>
        <v>-1.3557055993727227E-2</v>
      </c>
      <c r="K414" s="13">
        <f t="shared" ca="1" si="38"/>
        <v>6612732.7022485519</v>
      </c>
      <c r="L414" s="13">
        <f t="shared" ca="1" si="39"/>
        <v>1444204.2665327589</v>
      </c>
      <c r="M414" s="13">
        <f t="shared" ca="1" si="40"/>
        <v>2112011.4951890814</v>
      </c>
      <c r="N414" s="13">
        <f t="shared" ca="1" si="41"/>
        <v>123305.36800078409</v>
      </c>
      <c r="O414" s="14">
        <f t="shared" ca="1" si="42"/>
        <v>10292253.831971178</v>
      </c>
    </row>
    <row r="415" spans="1:15" x14ac:dyDescent="0.2">
      <c r="A415">
        <v>413</v>
      </c>
      <c r="B415" s="9">
        <f>EOY_Retail</f>
        <v>6500000</v>
      </c>
      <c r="C415" s="9">
        <f>EOY_Food</f>
        <v>1250000</v>
      </c>
      <c r="D415" s="9">
        <f>EOY_Services</f>
        <v>2125000</v>
      </c>
      <c r="E415" s="9">
        <f>EOY_Other</f>
        <v>125000</v>
      </c>
      <c r="F415" s="9">
        <f t="shared" si="37"/>
        <v>10000000</v>
      </c>
      <c r="G415" s="5">
        <f ca="1">_xlfn.NORM.INV(RAND(),AVERAGE(LB_Retail, UB_Retail),(UB_Retail-LB_Retail/3.29))</f>
        <v>0.15557263275950142</v>
      </c>
      <c r="H415" s="5">
        <f ca="1">_xlfn.NORM.INV(RAND(),AVERAGE(LB_Food, UB_Food),(UB_Food-LB_Food/3.29))</f>
        <v>6.5058253498214258E-2</v>
      </c>
      <c r="I415" s="5">
        <f ca="1">_xlfn.NORM.INV(RAND(),AVERAGE(LB_Services, UB_Services),(UB_Services-LB_Services/3.29))</f>
        <v>0.11492623310046104</v>
      </c>
      <c r="J415" s="5">
        <f ca="1">_xlfn.NORM.INV(RAND(),AVERAGE(LB_Other, UB_Other),(UB_Other-LB_Other/3.29))</f>
        <v>-3.5362887241156035E-2</v>
      </c>
      <c r="K415" s="13">
        <f t="shared" ca="1" si="38"/>
        <v>7511222.1129367594</v>
      </c>
      <c r="L415" s="13">
        <f t="shared" ca="1" si="39"/>
        <v>1331322.8168727679</v>
      </c>
      <c r="M415" s="13">
        <f t="shared" ca="1" si="40"/>
        <v>2369218.2453384795</v>
      </c>
      <c r="N415" s="13">
        <f t="shared" ca="1" si="41"/>
        <v>120579.63909485551</v>
      </c>
      <c r="O415" s="14">
        <f t="shared" ca="1" si="42"/>
        <v>11332342.814242862</v>
      </c>
    </row>
    <row r="416" spans="1:15" x14ac:dyDescent="0.2">
      <c r="A416">
        <v>414</v>
      </c>
      <c r="B416" s="9">
        <f>EOY_Retail</f>
        <v>6500000</v>
      </c>
      <c r="C416" s="9">
        <f>EOY_Food</f>
        <v>1250000</v>
      </c>
      <c r="D416" s="9">
        <f>EOY_Services</f>
        <v>2125000</v>
      </c>
      <c r="E416" s="9">
        <f>EOY_Other</f>
        <v>125000</v>
      </c>
      <c r="F416" s="9">
        <f t="shared" si="37"/>
        <v>10000000</v>
      </c>
      <c r="G416" s="5">
        <f ca="1">_xlfn.NORM.INV(RAND(),AVERAGE(LB_Retail, UB_Retail),(UB_Retail-LB_Retail/3.29))</f>
        <v>8.555079351063799E-2</v>
      </c>
      <c r="H416" s="5">
        <f ca="1">_xlfn.NORM.INV(RAND(),AVERAGE(LB_Food, UB_Food),(UB_Food-LB_Food/3.29))</f>
        <v>0.17981346202983378</v>
      </c>
      <c r="I416" s="5">
        <f ca="1">_xlfn.NORM.INV(RAND(),AVERAGE(LB_Services, UB_Services),(UB_Services-LB_Services/3.29))</f>
        <v>9.9152327839668042E-2</v>
      </c>
      <c r="J416" s="5">
        <f ca="1">_xlfn.NORM.INV(RAND(),AVERAGE(LB_Other, UB_Other),(UB_Other-LB_Other/3.29))</f>
        <v>-3.0766248816256293E-3</v>
      </c>
      <c r="K416" s="13">
        <f t="shared" ca="1" si="38"/>
        <v>7056080.1578191472</v>
      </c>
      <c r="L416" s="13">
        <f t="shared" ca="1" si="39"/>
        <v>1474766.8275372921</v>
      </c>
      <c r="M416" s="13">
        <f t="shared" ca="1" si="40"/>
        <v>2335698.6966592944</v>
      </c>
      <c r="N416" s="13">
        <f t="shared" ca="1" si="41"/>
        <v>124615.42188979679</v>
      </c>
      <c r="O416" s="14">
        <f t="shared" ca="1" si="42"/>
        <v>10991161.103905531</v>
      </c>
    </row>
    <row r="417" spans="1:15" x14ac:dyDescent="0.2">
      <c r="A417">
        <v>415</v>
      </c>
      <c r="B417" s="9">
        <f>EOY_Retail</f>
        <v>6500000</v>
      </c>
      <c r="C417" s="9">
        <f>EOY_Food</f>
        <v>1250000</v>
      </c>
      <c r="D417" s="9">
        <f>EOY_Services</f>
        <v>2125000</v>
      </c>
      <c r="E417" s="9">
        <f>EOY_Other</f>
        <v>125000</v>
      </c>
      <c r="F417" s="9">
        <f t="shared" si="37"/>
        <v>10000000</v>
      </c>
      <c r="G417" s="5">
        <f ca="1">_xlfn.NORM.INV(RAND(),AVERAGE(LB_Retail, UB_Retail),(UB_Retail-LB_Retail/3.29))</f>
        <v>0.13951883627954464</v>
      </c>
      <c r="H417" s="5">
        <f ca="1">_xlfn.NORM.INV(RAND(),AVERAGE(LB_Food, UB_Food),(UB_Food-LB_Food/3.29))</f>
        <v>-7.51424459982305E-2</v>
      </c>
      <c r="I417" s="5">
        <f ca="1">_xlfn.NORM.INV(RAND(),AVERAGE(LB_Services, UB_Services),(UB_Services-LB_Services/3.29))</f>
        <v>6.1113701585541649E-2</v>
      </c>
      <c r="J417" s="5">
        <f ca="1">_xlfn.NORM.INV(RAND(),AVERAGE(LB_Other, UB_Other),(UB_Other-LB_Other/3.29))</f>
        <v>-6.2923981795684342E-2</v>
      </c>
      <c r="K417" s="13">
        <f t="shared" ca="1" si="38"/>
        <v>7406872.4358170396</v>
      </c>
      <c r="L417" s="13">
        <f t="shared" ca="1" si="39"/>
        <v>1156071.9425022118</v>
      </c>
      <c r="M417" s="13">
        <f t="shared" ca="1" si="40"/>
        <v>2254866.6158692758</v>
      </c>
      <c r="N417" s="13">
        <f t="shared" ca="1" si="41"/>
        <v>117134.50227553946</v>
      </c>
      <c r="O417" s="14">
        <f t="shared" ca="1" si="42"/>
        <v>10934945.496464068</v>
      </c>
    </row>
    <row r="418" spans="1:15" x14ac:dyDescent="0.2">
      <c r="A418">
        <v>416</v>
      </c>
      <c r="B418" s="9">
        <f>EOY_Retail</f>
        <v>6500000</v>
      </c>
      <c r="C418" s="9">
        <f>EOY_Food</f>
        <v>1250000</v>
      </c>
      <c r="D418" s="9">
        <f>EOY_Services</f>
        <v>2125000</v>
      </c>
      <c r="E418" s="9">
        <f>EOY_Other</f>
        <v>125000</v>
      </c>
      <c r="F418" s="9">
        <f t="shared" si="37"/>
        <v>10000000</v>
      </c>
      <c r="G418" s="5">
        <f ca="1">_xlfn.NORM.INV(RAND(),AVERAGE(LB_Retail, UB_Retail),(UB_Retail-LB_Retail/3.29))</f>
        <v>-9.011850087677728E-2</v>
      </c>
      <c r="H418" s="5">
        <f ca="1">_xlfn.NORM.INV(RAND(),AVERAGE(LB_Food, UB_Food),(UB_Food-LB_Food/3.29))</f>
        <v>9.0658564369957284E-2</v>
      </c>
      <c r="I418" s="5">
        <f ca="1">_xlfn.NORM.INV(RAND(),AVERAGE(LB_Services, UB_Services),(UB_Services-LB_Services/3.29))</f>
        <v>-2.1696606742205859E-3</v>
      </c>
      <c r="J418" s="5">
        <f ca="1">_xlfn.NORM.INV(RAND(),AVERAGE(LB_Other, UB_Other),(UB_Other-LB_Other/3.29))</f>
        <v>2.9243146988178852E-2</v>
      </c>
      <c r="K418" s="13">
        <f t="shared" ca="1" si="38"/>
        <v>5914229.7443009475</v>
      </c>
      <c r="L418" s="13">
        <f t="shared" ca="1" si="39"/>
        <v>1363323.2054624467</v>
      </c>
      <c r="M418" s="13">
        <f t="shared" ca="1" si="40"/>
        <v>2120389.4710672814</v>
      </c>
      <c r="N418" s="13">
        <f t="shared" ca="1" si="41"/>
        <v>128655.39337352235</v>
      </c>
      <c r="O418" s="14">
        <f t="shared" ca="1" si="42"/>
        <v>9526597.8142041974</v>
      </c>
    </row>
    <row r="419" spans="1:15" x14ac:dyDescent="0.2">
      <c r="A419">
        <v>417</v>
      </c>
      <c r="B419" s="9">
        <f>EOY_Retail</f>
        <v>6500000</v>
      </c>
      <c r="C419" s="9">
        <f>EOY_Food</f>
        <v>1250000</v>
      </c>
      <c r="D419" s="9">
        <f>EOY_Services</f>
        <v>2125000</v>
      </c>
      <c r="E419" s="9">
        <f>EOY_Other</f>
        <v>125000</v>
      </c>
      <c r="F419" s="9">
        <f t="shared" si="37"/>
        <v>10000000</v>
      </c>
      <c r="G419" s="5">
        <f ca="1">_xlfn.NORM.INV(RAND(),AVERAGE(LB_Retail, UB_Retail),(UB_Retail-LB_Retail/3.29))</f>
        <v>1.2282654955688862E-2</v>
      </c>
      <c r="H419" s="5">
        <f ca="1">_xlfn.NORM.INV(RAND(),AVERAGE(LB_Food, UB_Food),(UB_Food-LB_Food/3.29))</f>
        <v>-2.2370683966918964E-2</v>
      </c>
      <c r="I419" s="5">
        <f ca="1">_xlfn.NORM.INV(RAND(),AVERAGE(LB_Services, UB_Services),(UB_Services-LB_Services/3.29))</f>
        <v>-9.7342307279568385E-2</v>
      </c>
      <c r="J419" s="5">
        <f ca="1">_xlfn.NORM.INV(RAND(),AVERAGE(LB_Other, UB_Other),(UB_Other-LB_Other/3.29))</f>
        <v>-4.194403313076888E-2</v>
      </c>
      <c r="K419" s="13">
        <f t="shared" ca="1" si="38"/>
        <v>6579837.2572119776</v>
      </c>
      <c r="L419" s="13">
        <f t="shared" ca="1" si="39"/>
        <v>1222036.6450413512</v>
      </c>
      <c r="M419" s="13">
        <f t="shared" ca="1" si="40"/>
        <v>1918147.5970309172</v>
      </c>
      <c r="N419" s="13">
        <f t="shared" ca="1" si="41"/>
        <v>119756.99585865389</v>
      </c>
      <c r="O419" s="14">
        <f t="shared" ca="1" si="42"/>
        <v>9839778.4951428995</v>
      </c>
    </row>
    <row r="420" spans="1:15" x14ac:dyDescent="0.2">
      <c r="A420">
        <v>418</v>
      </c>
      <c r="B420" s="9">
        <f>EOY_Retail</f>
        <v>6500000</v>
      </c>
      <c r="C420" s="9">
        <f>EOY_Food</f>
        <v>1250000</v>
      </c>
      <c r="D420" s="9">
        <f>EOY_Services</f>
        <v>2125000</v>
      </c>
      <c r="E420" s="9">
        <f>EOY_Other</f>
        <v>125000</v>
      </c>
      <c r="F420" s="9">
        <f t="shared" si="37"/>
        <v>10000000</v>
      </c>
      <c r="G420" s="5">
        <f ca="1">_xlfn.NORM.INV(RAND(),AVERAGE(LB_Retail, UB_Retail),(UB_Retail-LB_Retail/3.29))</f>
        <v>5.927047251400341E-3</v>
      </c>
      <c r="H420" s="5">
        <f ca="1">_xlfn.NORM.INV(RAND(),AVERAGE(LB_Food, UB_Food),(UB_Food-LB_Food/3.29))</f>
        <v>3.855659333574344E-2</v>
      </c>
      <c r="I420" s="5">
        <f ca="1">_xlfn.NORM.INV(RAND(),AVERAGE(LB_Services, UB_Services),(UB_Services-LB_Services/3.29))</f>
        <v>6.1876246768116185E-2</v>
      </c>
      <c r="J420" s="5">
        <f ca="1">_xlfn.NORM.INV(RAND(),AVERAGE(LB_Other, UB_Other),(UB_Other-LB_Other/3.29))</f>
        <v>-0.11053277009403584</v>
      </c>
      <c r="K420" s="13">
        <f t="shared" ca="1" si="38"/>
        <v>6538525.8071341021</v>
      </c>
      <c r="L420" s="13">
        <f t="shared" ca="1" si="39"/>
        <v>1298195.7416696793</v>
      </c>
      <c r="M420" s="13">
        <f t="shared" ca="1" si="40"/>
        <v>2256487.0243822471</v>
      </c>
      <c r="N420" s="13">
        <f t="shared" ca="1" si="41"/>
        <v>111183.40373824551</v>
      </c>
      <c r="O420" s="14">
        <f t="shared" ca="1" si="42"/>
        <v>10204391.976924274</v>
      </c>
    </row>
    <row r="421" spans="1:15" x14ac:dyDescent="0.2">
      <c r="A421">
        <v>419</v>
      </c>
      <c r="B421" s="9">
        <f>EOY_Retail</f>
        <v>6500000</v>
      </c>
      <c r="C421" s="9">
        <f>EOY_Food</f>
        <v>1250000</v>
      </c>
      <c r="D421" s="9">
        <f>EOY_Services</f>
        <v>2125000</v>
      </c>
      <c r="E421" s="9">
        <f>EOY_Other</f>
        <v>125000</v>
      </c>
      <c r="F421" s="9">
        <f t="shared" si="37"/>
        <v>10000000</v>
      </c>
      <c r="G421" s="5">
        <f ca="1">_xlfn.NORM.INV(RAND(),AVERAGE(LB_Retail, UB_Retail),(UB_Retail-LB_Retail/3.29))</f>
        <v>2.5803035406413776E-2</v>
      </c>
      <c r="H421" s="5">
        <f ca="1">_xlfn.NORM.INV(RAND(),AVERAGE(LB_Food, UB_Food),(UB_Food-LB_Food/3.29))</f>
        <v>0.1960460350245988</v>
      </c>
      <c r="I421" s="5">
        <f ca="1">_xlfn.NORM.INV(RAND(),AVERAGE(LB_Services, UB_Services),(UB_Services-LB_Services/3.29))</f>
        <v>-0.107785545240422</v>
      </c>
      <c r="J421" s="5">
        <f ca="1">_xlfn.NORM.INV(RAND(),AVERAGE(LB_Other, UB_Other),(UB_Other-LB_Other/3.29))</f>
        <v>-8.4492210742784263E-2</v>
      </c>
      <c r="K421" s="13">
        <f t="shared" ca="1" si="38"/>
        <v>6667719.73014169</v>
      </c>
      <c r="L421" s="13">
        <f t="shared" ca="1" si="39"/>
        <v>1495057.5437807485</v>
      </c>
      <c r="M421" s="13">
        <f t="shared" ca="1" si="40"/>
        <v>1895955.7163641034</v>
      </c>
      <c r="N421" s="13">
        <f t="shared" ca="1" si="41"/>
        <v>114438.47365715198</v>
      </c>
      <c r="O421" s="14">
        <f t="shared" ca="1" si="42"/>
        <v>10173171.463943694</v>
      </c>
    </row>
    <row r="422" spans="1:15" x14ac:dyDescent="0.2">
      <c r="A422">
        <v>420</v>
      </c>
      <c r="B422" s="9">
        <f>EOY_Retail</f>
        <v>6500000</v>
      </c>
      <c r="C422" s="9">
        <f>EOY_Food</f>
        <v>1250000</v>
      </c>
      <c r="D422" s="9">
        <f>EOY_Services</f>
        <v>2125000</v>
      </c>
      <c r="E422" s="9">
        <f>EOY_Other</f>
        <v>125000</v>
      </c>
      <c r="F422" s="9">
        <f t="shared" si="37"/>
        <v>10000000</v>
      </c>
      <c r="G422" s="5">
        <f ca="1">_xlfn.NORM.INV(RAND(),AVERAGE(LB_Retail, UB_Retail),(UB_Retail-LB_Retail/3.29))</f>
        <v>3.2372815533042026E-2</v>
      </c>
      <c r="H422" s="5">
        <f ca="1">_xlfn.NORM.INV(RAND(),AVERAGE(LB_Food, UB_Food),(UB_Food-LB_Food/3.29))</f>
        <v>-0.19649958918520929</v>
      </c>
      <c r="I422" s="5">
        <f ca="1">_xlfn.NORM.INV(RAND(),AVERAGE(LB_Services, UB_Services),(UB_Services-LB_Services/3.29))</f>
        <v>-2.5639239513252955E-3</v>
      </c>
      <c r="J422" s="5">
        <f ca="1">_xlfn.NORM.INV(RAND(),AVERAGE(LB_Other, UB_Other),(UB_Other-LB_Other/3.29))</f>
        <v>-8.6115004355764149E-2</v>
      </c>
      <c r="K422" s="13">
        <f t="shared" ca="1" si="38"/>
        <v>6710423.3009647736</v>
      </c>
      <c r="L422" s="13">
        <f t="shared" ca="1" si="39"/>
        <v>1004375.5135184884</v>
      </c>
      <c r="M422" s="13">
        <f t="shared" ca="1" si="40"/>
        <v>2119551.6616034335</v>
      </c>
      <c r="N422" s="13">
        <f t="shared" ca="1" si="41"/>
        <v>114235.62445552948</v>
      </c>
      <c r="O422" s="14">
        <f t="shared" ca="1" si="42"/>
        <v>9948586.1005422249</v>
      </c>
    </row>
    <row r="423" spans="1:15" x14ac:dyDescent="0.2">
      <c r="A423">
        <v>421</v>
      </c>
      <c r="B423" s="9">
        <f>EOY_Retail</f>
        <v>6500000</v>
      </c>
      <c r="C423" s="9">
        <f>EOY_Food</f>
        <v>1250000</v>
      </c>
      <c r="D423" s="9">
        <f>EOY_Services</f>
        <v>2125000</v>
      </c>
      <c r="E423" s="9">
        <f>EOY_Other</f>
        <v>125000</v>
      </c>
      <c r="F423" s="9">
        <f t="shared" si="37"/>
        <v>10000000</v>
      </c>
      <c r="G423" s="5">
        <f ca="1">_xlfn.NORM.INV(RAND(),AVERAGE(LB_Retail, UB_Retail),(UB_Retail-LB_Retail/3.29))</f>
        <v>6.4420363099399996E-2</v>
      </c>
      <c r="H423" s="5">
        <f ca="1">_xlfn.NORM.INV(RAND(),AVERAGE(LB_Food, UB_Food),(UB_Food-LB_Food/3.29))</f>
        <v>6.6507217418646458E-2</v>
      </c>
      <c r="I423" s="5">
        <f ca="1">_xlfn.NORM.INV(RAND(),AVERAGE(LB_Services, UB_Services),(UB_Services-LB_Services/3.29))</f>
        <v>-0.10744869772880597</v>
      </c>
      <c r="J423" s="5">
        <f ca="1">_xlfn.NORM.INV(RAND(),AVERAGE(LB_Other, UB_Other),(UB_Other-LB_Other/3.29))</f>
        <v>-3.7134436306556724E-2</v>
      </c>
      <c r="K423" s="13">
        <f t="shared" ca="1" si="38"/>
        <v>6918732.3601460997</v>
      </c>
      <c r="L423" s="13">
        <f t="shared" ca="1" si="39"/>
        <v>1333134.021773308</v>
      </c>
      <c r="M423" s="13">
        <f t="shared" ca="1" si="40"/>
        <v>1896671.5173262875</v>
      </c>
      <c r="N423" s="13">
        <f t="shared" ca="1" si="41"/>
        <v>120358.1954616804</v>
      </c>
      <c r="O423" s="14">
        <f t="shared" ca="1" si="42"/>
        <v>10268896.094707377</v>
      </c>
    </row>
    <row r="424" spans="1:15" x14ac:dyDescent="0.2">
      <c r="A424">
        <v>422</v>
      </c>
      <c r="B424" s="9">
        <f>EOY_Retail</f>
        <v>6500000</v>
      </c>
      <c r="C424" s="9">
        <f>EOY_Food</f>
        <v>1250000</v>
      </c>
      <c r="D424" s="9">
        <f>EOY_Services</f>
        <v>2125000</v>
      </c>
      <c r="E424" s="9">
        <f>EOY_Other</f>
        <v>125000</v>
      </c>
      <c r="F424" s="9">
        <f t="shared" si="37"/>
        <v>10000000</v>
      </c>
      <c r="G424" s="5">
        <f ca="1">_xlfn.NORM.INV(RAND(),AVERAGE(LB_Retail, UB_Retail),(UB_Retail-LB_Retail/3.29))</f>
        <v>-2.8561246567134844E-2</v>
      </c>
      <c r="H424" s="5">
        <f ca="1">_xlfn.NORM.INV(RAND(),AVERAGE(LB_Food, UB_Food),(UB_Food-LB_Food/3.29))</f>
        <v>-2.4273806823057437E-2</v>
      </c>
      <c r="I424" s="5">
        <f ca="1">_xlfn.NORM.INV(RAND(),AVERAGE(LB_Services, UB_Services),(UB_Services-LB_Services/3.29))</f>
        <v>2.4390562818598568E-3</v>
      </c>
      <c r="J424" s="5">
        <f ca="1">_xlfn.NORM.INV(RAND(),AVERAGE(LB_Other, UB_Other),(UB_Other-LB_Other/3.29))</f>
        <v>-4.4985011512660662E-2</v>
      </c>
      <c r="K424" s="13">
        <f t="shared" ca="1" si="38"/>
        <v>6314351.8973136237</v>
      </c>
      <c r="L424" s="13">
        <f t="shared" ca="1" si="39"/>
        <v>1219657.7414711781</v>
      </c>
      <c r="M424" s="13">
        <f t="shared" ca="1" si="40"/>
        <v>2130182.9945989521</v>
      </c>
      <c r="N424" s="13">
        <f t="shared" ca="1" si="41"/>
        <v>119376.87356091742</v>
      </c>
      <c r="O424" s="14">
        <f t="shared" ca="1" si="42"/>
        <v>9783569.5069446713</v>
      </c>
    </row>
    <row r="425" spans="1:15" x14ac:dyDescent="0.2">
      <c r="A425">
        <v>423</v>
      </c>
      <c r="B425" s="9">
        <f>EOY_Retail</f>
        <v>6500000</v>
      </c>
      <c r="C425" s="9">
        <f>EOY_Food</f>
        <v>1250000</v>
      </c>
      <c r="D425" s="9">
        <f>EOY_Services</f>
        <v>2125000</v>
      </c>
      <c r="E425" s="9">
        <f>EOY_Other</f>
        <v>125000</v>
      </c>
      <c r="F425" s="9">
        <f t="shared" si="37"/>
        <v>10000000</v>
      </c>
      <c r="G425" s="5">
        <f ca="1">_xlfn.NORM.INV(RAND(),AVERAGE(LB_Retail, UB_Retail),(UB_Retail-LB_Retail/3.29))</f>
        <v>-5.1806577345420886E-3</v>
      </c>
      <c r="H425" s="5">
        <f ca="1">_xlfn.NORM.INV(RAND(),AVERAGE(LB_Food, UB_Food),(UB_Food-LB_Food/3.29))</f>
        <v>-5.5958626785241473E-2</v>
      </c>
      <c r="I425" s="5">
        <f ca="1">_xlfn.NORM.INV(RAND(),AVERAGE(LB_Services, UB_Services),(UB_Services-LB_Services/3.29))</f>
        <v>-5.5378750737723741E-2</v>
      </c>
      <c r="J425" s="5">
        <f ca="1">_xlfn.NORM.INV(RAND(),AVERAGE(LB_Other, UB_Other),(UB_Other-LB_Other/3.29))</f>
        <v>-0.25474067522990446</v>
      </c>
      <c r="K425" s="13">
        <f t="shared" ca="1" si="38"/>
        <v>6466325.7247254765</v>
      </c>
      <c r="L425" s="13">
        <f t="shared" ca="1" si="39"/>
        <v>1180051.7165184482</v>
      </c>
      <c r="M425" s="13">
        <f t="shared" ca="1" si="40"/>
        <v>2007320.1546823371</v>
      </c>
      <c r="N425" s="13">
        <f t="shared" ca="1" si="41"/>
        <v>93157.415596261955</v>
      </c>
      <c r="O425" s="14">
        <f t="shared" ca="1" si="42"/>
        <v>9746855.0115225222</v>
      </c>
    </row>
    <row r="426" spans="1:15" x14ac:dyDescent="0.2">
      <c r="A426">
        <v>424</v>
      </c>
      <c r="B426" s="9">
        <f>EOY_Retail</f>
        <v>6500000</v>
      </c>
      <c r="C426" s="9">
        <f>EOY_Food</f>
        <v>1250000</v>
      </c>
      <c r="D426" s="9">
        <f>EOY_Services</f>
        <v>2125000</v>
      </c>
      <c r="E426" s="9">
        <f>EOY_Other</f>
        <v>125000</v>
      </c>
      <c r="F426" s="9">
        <f t="shared" si="37"/>
        <v>10000000</v>
      </c>
      <c r="G426" s="5">
        <f ca="1">_xlfn.NORM.INV(RAND(),AVERAGE(LB_Retail, UB_Retail),(UB_Retail-LB_Retail/3.29))</f>
        <v>3.7138453944510097E-2</v>
      </c>
      <c r="H426" s="5">
        <f ca="1">_xlfn.NORM.INV(RAND(),AVERAGE(LB_Food, UB_Food),(UB_Food-LB_Food/3.29))</f>
        <v>7.0075596199176166E-2</v>
      </c>
      <c r="I426" s="5">
        <f ca="1">_xlfn.NORM.INV(RAND(),AVERAGE(LB_Services, UB_Services),(UB_Services-LB_Services/3.29))</f>
        <v>5.3203113876658339E-2</v>
      </c>
      <c r="J426" s="5">
        <f ca="1">_xlfn.NORM.INV(RAND(),AVERAGE(LB_Other, UB_Other),(UB_Other-LB_Other/3.29))</f>
        <v>0.14968903675666428</v>
      </c>
      <c r="K426" s="13">
        <f t="shared" ca="1" si="38"/>
        <v>6741399.9506393159</v>
      </c>
      <c r="L426" s="13">
        <f t="shared" ca="1" si="39"/>
        <v>1337594.4952489701</v>
      </c>
      <c r="M426" s="13">
        <f t="shared" ca="1" si="40"/>
        <v>2238056.6169878989</v>
      </c>
      <c r="N426" s="13">
        <f t="shared" ca="1" si="41"/>
        <v>143711.12959458304</v>
      </c>
      <c r="O426" s="14">
        <f t="shared" ca="1" si="42"/>
        <v>10460762.192470768</v>
      </c>
    </row>
    <row r="427" spans="1:15" x14ac:dyDescent="0.2">
      <c r="A427">
        <v>425</v>
      </c>
      <c r="B427" s="9">
        <f>EOY_Retail</f>
        <v>6500000</v>
      </c>
      <c r="C427" s="9">
        <f>EOY_Food</f>
        <v>1250000</v>
      </c>
      <c r="D427" s="9">
        <f>EOY_Services</f>
        <v>2125000</v>
      </c>
      <c r="E427" s="9">
        <f>EOY_Other</f>
        <v>125000</v>
      </c>
      <c r="F427" s="9">
        <f t="shared" si="37"/>
        <v>10000000</v>
      </c>
      <c r="G427" s="5">
        <f ca="1">_xlfn.NORM.INV(RAND(),AVERAGE(LB_Retail, UB_Retail),(UB_Retail-LB_Retail/3.29))</f>
        <v>-9.182564145235747E-2</v>
      </c>
      <c r="H427" s="5">
        <f ca="1">_xlfn.NORM.INV(RAND(),AVERAGE(LB_Food, UB_Food),(UB_Food-LB_Food/3.29))</f>
        <v>0.1389091806002595</v>
      </c>
      <c r="I427" s="5">
        <f ca="1">_xlfn.NORM.INV(RAND(),AVERAGE(LB_Services, UB_Services),(UB_Services-LB_Services/3.29))</f>
        <v>2.0129300767873878E-2</v>
      </c>
      <c r="J427" s="5">
        <f ca="1">_xlfn.NORM.INV(RAND(),AVERAGE(LB_Other, UB_Other),(UB_Other-LB_Other/3.29))</f>
        <v>0.15024371962975849</v>
      </c>
      <c r="K427" s="13">
        <f t="shared" ca="1" si="38"/>
        <v>5903133.3305596765</v>
      </c>
      <c r="L427" s="13">
        <f t="shared" ca="1" si="39"/>
        <v>1423636.4757503245</v>
      </c>
      <c r="M427" s="13">
        <f t="shared" ca="1" si="40"/>
        <v>2167774.7641317318</v>
      </c>
      <c r="N427" s="13">
        <f t="shared" ca="1" si="41"/>
        <v>143780.46495371981</v>
      </c>
      <c r="O427" s="14">
        <f t="shared" ca="1" si="42"/>
        <v>9638325.0353954528</v>
      </c>
    </row>
    <row r="428" spans="1:15" x14ac:dyDescent="0.2">
      <c r="A428">
        <v>426</v>
      </c>
      <c r="B428" s="9">
        <f>EOY_Retail</f>
        <v>6500000</v>
      </c>
      <c r="C428" s="9">
        <f>EOY_Food</f>
        <v>1250000</v>
      </c>
      <c r="D428" s="9">
        <f>EOY_Services</f>
        <v>2125000</v>
      </c>
      <c r="E428" s="9">
        <f>EOY_Other</f>
        <v>125000</v>
      </c>
      <c r="F428" s="9">
        <f t="shared" si="37"/>
        <v>10000000</v>
      </c>
      <c r="G428" s="5">
        <f ca="1">_xlfn.NORM.INV(RAND(),AVERAGE(LB_Retail, UB_Retail),(UB_Retail-LB_Retail/3.29))</f>
        <v>0.14059043631354717</v>
      </c>
      <c r="H428" s="5">
        <f ca="1">_xlfn.NORM.INV(RAND(),AVERAGE(LB_Food, UB_Food),(UB_Food-LB_Food/3.29))</f>
        <v>-9.8987789556589073E-2</v>
      </c>
      <c r="I428" s="5">
        <f ca="1">_xlfn.NORM.INV(RAND(),AVERAGE(LB_Services, UB_Services),(UB_Services-LB_Services/3.29))</f>
        <v>-0.175172357668019</v>
      </c>
      <c r="J428" s="5">
        <f ca="1">_xlfn.NORM.INV(RAND(),AVERAGE(LB_Other, UB_Other),(UB_Other-LB_Other/3.29))</f>
        <v>-2.1294077291656149E-2</v>
      </c>
      <c r="K428" s="13">
        <f t="shared" ca="1" si="38"/>
        <v>7413837.8360380558</v>
      </c>
      <c r="L428" s="13">
        <f t="shared" ca="1" si="39"/>
        <v>1126265.2630542638</v>
      </c>
      <c r="M428" s="13">
        <f t="shared" ca="1" si="40"/>
        <v>1752758.7399554597</v>
      </c>
      <c r="N428" s="13">
        <f t="shared" ca="1" si="41"/>
        <v>122338.24033854299</v>
      </c>
      <c r="O428" s="14">
        <f t="shared" ca="1" si="42"/>
        <v>10415200.079386322</v>
      </c>
    </row>
    <row r="429" spans="1:15" x14ac:dyDescent="0.2">
      <c r="A429">
        <v>427</v>
      </c>
      <c r="B429" s="9">
        <f>EOY_Retail</f>
        <v>6500000</v>
      </c>
      <c r="C429" s="9">
        <f>EOY_Food</f>
        <v>1250000</v>
      </c>
      <c r="D429" s="9">
        <f>EOY_Services</f>
        <v>2125000</v>
      </c>
      <c r="E429" s="9">
        <f>EOY_Other</f>
        <v>125000</v>
      </c>
      <c r="F429" s="9">
        <f t="shared" si="37"/>
        <v>10000000</v>
      </c>
      <c r="G429" s="5">
        <f ca="1">_xlfn.NORM.INV(RAND(),AVERAGE(LB_Retail, UB_Retail),(UB_Retail-LB_Retail/3.29))</f>
        <v>-6.4417582567867337E-2</v>
      </c>
      <c r="H429" s="5">
        <f ca="1">_xlfn.NORM.INV(RAND(),AVERAGE(LB_Food, UB_Food),(UB_Food-LB_Food/3.29))</f>
        <v>2.0100225394737999E-2</v>
      </c>
      <c r="I429" s="5">
        <f ca="1">_xlfn.NORM.INV(RAND(),AVERAGE(LB_Services, UB_Services),(UB_Services-LB_Services/3.29))</f>
        <v>1.0301000451236953E-2</v>
      </c>
      <c r="J429" s="5">
        <f ca="1">_xlfn.NORM.INV(RAND(),AVERAGE(LB_Other, UB_Other),(UB_Other-LB_Other/3.29))</f>
        <v>4.3340124400479928E-2</v>
      </c>
      <c r="K429" s="13">
        <f t="shared" ca="1" si="38"/>
        <v>6081285.7133088624</v>
      </c>
      <c r="L429" s="13">
        <f t="shared" ca="1" si="39"/>
        <v>1275125.2817434224</v>
      </c>
      <c r="M429" s="13">
        <f t="shared" ca="1" si="40"/>
        <v>2146889.6259588785</v>
      </c>
      <c r="N429" s="13">
        <f t="shared" ca="1" si="41"/>
        <v>130417.51555005998</v>
      </c>
      <c r="O429" s="14">
        <f t="shared" ca="1" si="42"/>
        <v>9633718.1365612242</v>
      </c>
    </row>
    <row r="430" spans="1:15" x14ac:dyDescent="0.2">
      <c r="A430">
        <v>428</v>
      </c>
      <c r="B430" s="9">
        <f>EOY_Retail</f>
        <v>6500000</v>
      </c>
      <c r="C430" s="9">
        <f>EOY_Food</f>
        <v>1250000</v>
      </c>
      <c r="D430" s="9">
        <f>EOY_Services</f>
        <v>2125000</v>
      </c>
      <c r="E430" s="9">
        <f>EOY_Other</f>
        <v>125000</v>
      </c>
      <c r="F430" s="9">
        <f t="shared" si="37"/>
        <v>10000000</v>
      </c>
      <c r="G430" s="5">
        <f ca="1">_xlfn.NORM.INV(RAND(),AVERAGE(LB_Retail, UB_Retail),(UB_Retail-LB_Retail/3.29))</f>
        <v>5.7829301746925327E-2</v>
      </c>
      <c r="H430" s="5">
        <f ca="1">_xlfn.NORM.INV(RAND(),AVERAGE(LB_Food, UB_Food),(UB_Food-LB_Food/3.29))</f>
        <v>4.2188842579441319E-2</v>
      </c>
      <c r="I430" s="5">
        <f ca="1">_xlfn.NORM.INV(RAND(),AVERAGE(LB_Services, UB_Services),(UB_Services-LB_Services/3.29))</f>
        <v>-4.3228944936946449E-2</v>
      </c>
      <c r="J430" s="5">
        <f ca="1">_xlfn.NORM.INV(RAND(),AVERAGE(LB_Other, UB_Other),(UB_Other-LB_Other/3.29))</f>
        <v>6.9887652400712097E-2</v>
      </c>
      <c r="K430" s="13">
        <f t="shared" ca="1" si="38"/>
        <v>6875890.4613550147</v>
      </c>
      <c r="L430" s="13">
        <f t="shared" ca="1" si="39"/>
        <v>1302736.0532243014</v>
      </c>
      <c r="M430" s="13">
        <f t="shared" ca="1" si="40"/>
        <v>2033138.492008989</v>
      </c>
      <c r="N430" s="13">
        <f t="shared" ca="1" si="41"/>
        <v>133735.95655008903</v>
      </c>
      <c r="O430" s="14">
        <f t="shared" ca="1" si="42"/>
        <v>10345500.963138396</v>
      </c>
    </row>
    <row r="431" spans="1:15" x14ac:dyDescent="0.2">
      <c r="A431">
        <v>429</v>
      </c>
      <c r="B431" s="9">
        <f>EOY_Retail</f>
        <v>6500000</v>
      </c>
      <c r="C431" s="9">
        <f>EOY_Food</f>
        <v>1250000</v>
      </c>
      <c r="D431" s="9">
        <f>EOY_Services</f>
        <v>2125000</v>
      </c>
      <c r="E431" s="9">
        <f>EOY_Other</f>
        <v>125000</v>
      </c>
      <c r="F431" s="9">
        <f t="shared" si="37"/>
        <v>10000000</v>
      </c>
      <c r="G431" s="5">
        <f ca="1">_xlfn.NORM.INV(RAND(),AVERAGE(LB_Retail, UB_Retail),(UB_Retail-LB_Retail/3.29))</f>
        <v>9.5501754402530364E-2</v>
      </c>
      <c r="H431" s="5">
        <f ca="1">_xlfn.NORM.INV(RAND(),AVERAGE(LB_Food, UB_Food),(UB_Food-LB_Food/3.29))</f>
        <v>0.21101869582781124</v>
      </c>
      <c r="I431" s="5">
        <f ca="1">_xlfn.NORM.INV(RAND(),AVERAGE(LB_Services, UB_Services),(UB_Services-LB_Services/3.29))</f>
        <v>0.12296371477385573</v>
      </c>
      <c r="J431" s="5">
        <f ca="1">_xlfn.NORM.INV(RAND(),AVERAGE(LB_Other, UB_Other),(UB_Other-LB_Other/3.29))</f>
        <v>-7.6187125528967448E-2</v>
      </c>
      <c r="K431" s="13">
        <f t="shared" ca="1" si="38"/>
        <v>7120761.403616447</v>
      </c>
      <c r="L431" s="13">
        <f t="shared" ca="1" si="39"/>
        <v>1513773.369784764</v>
      </c>
      <c r="M431" s="13">
        <f t="shared" ca="1" si="40"/>
        <v>2386297.8938944438</v>
      </c>
      <c r="N431" s="13">
        <f t="shared" ca="1" si="41"/>
        <v>115476.60930887907</v>
      </c>
      <c r="O431" s="14">
        <f t="shared" ca="1" si="42"/>
        <v>11136309.276604535</v>
      </c>
    </row>
    <row r="432" spans="1:15" x14ac:dyDescent="0.2">
      <c r="A432">
        <v>430</v>
      </c>
      <c r="B432" s="9">
        <f>EOY_Retail</f>
        <v>6500000</v>
      </c>
      <c r="C432" s="9">
        <f>EOY_Food</f>
        <v>1250000</v>
      </c>
      <c r="D432" s="9">
        <f>EOY_Services</f>
        <v>2125000</v>
      </c>
      <c r="E432" s="9">
        <f>EOY_Other</f>
        <v>125000</v>
      </c>
      <c r="F432" s="9">
        <f t="shared" si="37"/>
        <v>10000000</v>
      </c>
      <c r="G432" s="5">
        <f ca="1">_xlfn.NORM.INV(RAND(),AVERAGE(LB_Retail, UB_Retail),(UB_Retail-LB_Retail/3.29))</f>
        <v>0.23349373969698473</v>
      </c>
      <c r="H432" s="5">
        <f ca="1">_xlfn.NORM.INV(RAND(),AVERAGE(LB_Food, UB_Food),(UB_Food-LB_Food/3.29))</f>
        <v>-5.0120177581432133E-2</v>
      </c>
      <c r="I432" s="5">
        <f ca="1">_xlfn.NORM.INV(RAND(),AVERAGE(LB_Services, UB_Services),(UB_Services-LB_Services/3.29))</f>
        <v>5.6430641137456203E-3</v>
      </c>
      <c r="J432" s="5">
        <f ca="1">_xlfn.NORM.INV(RAND(),AVERAGE(LB_Other, UB_Other),(UB_Other-LB_Other/3.29))</f>
        <v>6.3979421827755123E-2</v>
      </c>
      <c r="K432" s="13">
        <f t="shared" ca="1" si="38"/>
        <v>8017709.3080304004</v>
      </c>
      <c r="L432" s="13">
        <f t="shared" ca="1" si="39"/>
        <v>1187349.7780232099</v>
      </c>
      <c r="M432" s="13">
        <f t="shared" ca="1" si="40"/>
        <v>2136991.5112417098</v>
      </c>
      <c r="N432" s="13">
        <f t="shared" ca="1" si="41"/>
        <v>132997.4277284694</v>
      </c>
      <c r="O432" s="14">
        <f t="shared" ca="1" si="42"/>
        <v>11475048.025023788</v>
      </c>
    </row>
    <row r="433" spans="1:15" x14ac:dyDescent="0.2">
      <c r="A433">
        <v>431</v>
      </c>
      <c r="B433" s="9">
        <f>EOY_Retail</f>
        <v>6500000</v>
      </c>
      <c r="C433" s="9">
        <f>EOY_Food</f>
        <v>1250000</v>
      </c>
      <c r="D433" s="9">
        <f>EOY_Services</f>
        <v>2125000</v>
      </c>
      <c r="E433" s="9">
        <f>EOY_Other</f>
        <v>125000</v>
      </c>
      <c r="F433" s="9">
        <f t="shared" si="37"/>
        <v>10000000</v>
      </c>
      <c r="G433" s="5">
        <f ca="1">_xlfn.NORM.INV(RAND(),AVERAGE(LB_Retail, UB_Retail),(UB_Retail-LB_Retail/3.29))</f>
        <v>1.1214602697487813E-2</v>
      </c>
      <c r="H433" s="5">
        <f ca="1">_xlfn.NORM.INV(RAND(),AVERAGE(LB_Food, UB_Food),(UB_Food-LB_Food/3.29))</f>
        <v>-7.3938333607207751E-2</v>
      </c>
      <c r="I433" s="5">
        <f ca="1">_xlfn.NORM.INV(RAND(),AVERAGE(LB_Services, UB_Services),(UB_Services-LB_Services/3.29))</f>
        <v>-9.3822017695225773E-2</v>
      </c>
      <c r="J433" s="5">
        <f ca="1">_xlfn.NORM.INV(RAND(),AVERAGE(LB_Other, UB_Other),(UB_Other-LB_Other/3.29))</f>
        <v>-4.053758747860501E-2</v>
      </c>
      <c r="K433" s="13">
        <f t="shared" ca="1" si="38"/>
        <v>6572894.9175336706</v>
      </c>
      <c r="L433" s="13">
        <f t="shared" ca="1" si="39"/>
        <v>1157577.0829909905</v>
      </c>
      <c r="M433" s="13">
        <f t="shared" ca="1" si="40"/>
        <v>1925628.2123976452</v>
      </c>
      <c r="N433" s="13">
        <f t="shared" ca="1" si="41"/>
        <v>119932.80156517438</v>
      </c>
      <c r="O433" s="14">
        <f t="shared" ca="1" si="42"/>
        <v>9776033.0144874789</v>
      </c>
    </row>
    <row r="434" spans="1:15" x14ac:dyDescent="0.2">
      <c r="A434">
        <v>432</v>
      </c>
      <c r="B434" s="9">
        <f>EOY_Retail</f>
        <v>6500000</v>
      </c>
      <c r="C434" s="9">
        <f>EOY_Food</f>
        <v>1250000</v>
      </c>
      <c r="D434" s="9">
        <f>EOY_Services</f>
        <v>2125000</v>
      </c>
      <c r="E434" s="9">
        <f>EOY_Other</f>
        <v>125000</v>
      </c>
      <c r="F434" s="9">
        <f t="shared" si="37"/>
        <v>10000000</v>
      </c>
      <c r="G434" s="5">
        <f ca="1">_xlfn.NORM.INV(RAND(),AVERAGE(LB_Retail, UB_Retail),(UB_Retail-LB_Retail/3.29))</f>
        <v>-8.3982131934871168E-2</v>
      </c>
      <c r="H434" s="5">
        <f ca="1">_xlfn.NORM.INV(RAND(),AVERAGE(LB_Food, UB_Food),(UB_Food-LB_Food/3.29))</f>
        <v>-1.9232869623447765E-3</v>
      </c>
      <c r="I434" s="5">
        <f ca="1">_xlfn.NORM.INV(RAND(),AVERAGE(LB_Services, UB_Services),(UB_Services-LB_Services/3.29))</f>
        <v>7.4155110253617734E-2</v>
      </c>
      <c r="J434" s="5">
        <f ca="1">_xlfn.NORM.INV(RAND(),AVERAGE(LB_Other, UB_Other),(UB_Other-LB_Other/3.29))</f>
        <v>-3.920295301431001E-2</v>
      </c>
      <c r="K434" s="13">
        <f t="shared" ca="1" si="38"/>
        <v>5954116.1424233373</v>
      </c>
      <c r="L434" s="13">
        <f t="shared" ca="1" si="39"/>
        <v>1247595.8912970689</v>
      </c>
      <c r="M434" s="13">
        <f t="shared" ca="1" si="40"/>
        <v>2282579.6092889379</v>
      </c>
      <c r="N434" s="13">
        <f t="shared" ca="1" si="41"/>
        <v>120099.63087321125</v>
      </c>
      <c r="O434" s="14">
        <f t="shared" ca="1" si="42"/>
        <v>9604391.2738825548</v>
      </c>
    </row>
    <row r="435" spans="1:15" x14ac:dyDescent="0.2">
      <c r="A435">
        <v>433</v>
      </c>
      <c r="B435" s="9">
        <f>EOY_Retail</f>
        <v>6500000</v>
      </c>
      <c r="C435" s="9">
        <f>EOY_Food</f>
        <v>1250000</v>
      </c>
      <c r="D435" s="9">
        <f>EOY_Services</f>
        <v>2125000</v>
      </c>
      <c r="E435" s="9">
        <f>EOY_Other</f>
        <v>125000</v>
      </c>
      <c r="F435" s="9">
        <f t="shared" si="37"/>
        <v>10000000</v>
      </c>
      <c r="G435" s="5">
        <f ca="1">_xlfn.NORM.INV(RAND(),AVERAGE(LB_Retail, UB_Retail),(UB_Retail-LB_Retail/3.29))</f>
        <v>0.21323139871586436</v>
      </c>
      <c r="H435" s="5">
        <f ca="1">_xlfn.NORM.INV(RAND(),AVERAGE(LB_Food, UB_Food),(UB_Food-LB_Food/3.29))</f>
        <v>6.0972011365122702E-3</v>
      </c>
      <c r="I435" s="5">
        <f ca="1">_xlfn.NORM.INV(RAND(),AVERAGE(LB_Services, UB_Services),(UB_Services-LB_Services/3.29))</f>
        <v>6.4206185806869043E-3</v>
      </c>
      <c r="J435" s="5">
        <f ca="1">_xlfn.NORM.INV(RAND(),AVERAGE(LB_Other, UB_Other),(UB_Other-LB_Other/3.29))</f>
        <v>-9.0556044711719755E-2</v>
      </c>
      <c r="K435" s="13">
        <f t="shared" ca="1" si="38"/>
        <v>7886004.0916531179</v>
      </c>
      <c r="L435" s="13">
        <f t="shared" ca="1" si="39"/>
        <v>1257621.5014206404</v>
      </c>
      <c r="M435" s="13">
        <f t="shared" ca="1" si="40"/>
        <v>2138643.8144839597</v>
      </c>
      <c r="N435" s="13">
        <f t="shared" ca="1" si="41"/>
        <v>113680.49441103503</v>
      </c>
      <c r="O435" s="14">
        <f t="shared" ca="1" si="42"/>
        <v>11395949.901968753</v>
      </c>
    </row>
    <row r="436" spans="1:15" x14ac:dyDescent="0.2">
      <c r="A436">
        <v>434</v>
      </c>
      <c r="B436" s="9">
        <f>EOY_Retail</f>
        <v>6500000</v>
      </c>
      <c r="C436" s="9">
        <f>EOY_Food</f>
        <v>1250000</v>
      </c>
      <c r="D436" s="9">
        <f>EOY_Services</f>
        <v>2125000</v>
      </c>
      <c r="E436" s="9">
        <f>EOY_Other</f>
        <v>125000</v>
      </c>
      <c r="F436" s="9">
        <f t="shared" si="37"/>
        <v>10000000</v>
      </c>
      <c r="G436" s="5">
        <f ca="1">_xlfn.NORM.INV(RAND(),AVERAGE(LB_Retail, UB_Retail),(UB_Retail-LB_Retail/3.29))</f>
        <v>-2.299180289168605E-2</v>
      </c>
      <c r="H436" s="5">
        <f ca="1">_xlfn.NORM.INV(RAND(),AVERAGE(LB_Food, UB_Food),(UB_Food-LB_Food/3.29))</f>
        <v>6.4879835530534669E-2</v>
      </c>
      <c r="I436" s="5">
        <f ca="1">_xlfn.NORM.INV(RAND(),AVERAGE(LB_Services, UB_Services),(UB_Services-LB_Services/3.29))</f>
        <v>-3.5787889105755227E-2</v>
      </c>
      <c r="J436" s="5">
        <f ca="1">_xlfn.NORM.INV(RAND(),AVERAGE(LB_Other, UB_Other),(UB_Other-LB_Other/3.29))</f>
        <v>-6.0354515796912596E-2</v>
      </c>
      <c r="K436" s="13">
        <f t="shared" ca="1" si="38"/>
        <v>6350553.2812040411</v>
      </c>
      <c r="L436" s="13">
        <f t="shared" ca="1" si="39"/>
        <v>1331099.7944131684</v>
      </c>
      <c r="M436" s="13">
        <f t="shared" ca="1" si="40"/>
        <v>2048950.73565027</v>
      </c>
      <c r="N436" s="13">
        <f t="shared" ca="1" si="41"/>
        <v>117455.68552538592</v>
      </c>
      <c r="O436" s="14">
        <f t="shared" ca="1" si="42"/>
        <v>9848059.4967928641</v>
      </c>
    </row>
    <row r="437" spans="1:15" x14ac:dyDescent="0.2">
      <c r="A437">
        <v>435</v>
      </c>
      <c r="B437" s="9">
        <f>EOY_Retail</f>
        <v>6500000</v>
      </c>
      <c r="C437" s="9">
        <f>EOY_Food</f>
        <v>1250000</v>
      </c>
      <c r="D437" s="9">
        <f>EOY_Services</f>
        <v>2125000</v>
      </c>
      <c r="E437" s="9">
        <f>EOY_Other</f>
        <v>125000</v>
      </c>
      <c r="F437" s="9">
        <f t="shared" si="37"/>
        <v>10000000</v>
      </c>
      <c r="G437" s="5">
        <f ca="1">_xlfn.NORM.INV(RAND(),AVERAGE(LB_Retail, UB_Retail),(UB_Retail-LB_Retail/3.29))</f>
        <v>9.6001357430350789E-3</v>
      </c>
      <c r="H437" s="5">
        <f ca="1">_xlfn.NORM.INV(RAND(),AVERAGE(LB_Food, UB_Food),(UB_Food-LB_Food/3.29))</f>
        <v>5.8442685424743533E-2</v>
      </c>
      <c r="I437" s="5">
        <f ca="1">_xlfn.NORM.INV(RAND(),AVERAGE(LB_Services, UB_Services),(UB_Services-LB_Services/3.29))</f>
        <v>-0.11476225027847717</v>
      </c>
      <c r="J437" s="5">
        <f ca="1">_xlfn.NORM.INV(RAND(),AVERAGE(LB_Other, UB_Other),(UB_Other-LB_Other/3.29))</f>
        <v>-0.10840744548359932</v>
      </c>
      <c r="K437" s="13">
        <f t="shared" ca="1" si="38"/>
        <v>6562400.8823297285</v>
      </c>
      <c r="L437" s="13">
        <f t="shared" ca="1" si="39"/>
        <v>1323053.3567809295</v>
      </c>
      <c r="M437" s="13">
        <f t="shared" ca="1" si="40"/>
        <v>1881130.218158236</v>
      </c>
      <c r="N437" s="13">
        <f t="shared" ca="1" si="41"/>
        <v>111449.0693145501</v>
      </c>
      <c r="O437" s="14">
        <f t="shared" ca="1" si="42"/>
        <v>9878033.5265834443</v>
      </c>
    </row>
    <row r="438" spans="1:15" x14ac:dyDescent="0.2">
      <c r="A438">
        <v>436</v>
      </c>
      <c r="B438" s="9">
        <f>EOY_Retail</f>
        <v>6500000</v>
      </c>
      <c r="C438" s="9">
        <f>EOY_Food</f>
        <v>1250000</v>
      </c>
      <c r="D438" s="9">
        <f>EOY_Services</f>
        <v>2125000</v>
      </c>
      <c r="E438" s="9">
        <f>EOY_Other</f>
        <v>125000</v>
      </c>
      <c r="F438" s="9">
        <f t="shared" si="37"/>
        <v>10000000</v>
      </c>
      <c r="G438" s="5">
        <f ca="1">_xlfn.NORM.INV(RAND(),AVERAGE(LB_Retail, UB_Retail),(UB_Retail-LB_Retail/3.29))</f>
        <v>-2.228939982766704E-2</v>
      </c>
      <c r="H438" s="5">
        <f ca="1">_xlfn.NORM.INV(RAND(),AVERAGE(LB_Food, UB_Food),(UB_Food-LB_Food/3.29))</f>
        <v>0.13047294369965765</v>
      </c>
      <c r="I438" s="5">
        <f ca="1">_xlfn.NORM.INV(RAND(),AVERAGE(LB_Services, UB_Services),(UB_Services-LB_Services/3.29))</f>
        <v>-6.9514263299489745E-3</v>
      </c>
      <c r="J438" s="5">
        <f ca="1">_xlfn.NORM.INV(RAND(),AVERAGE(LB_Other, UB_Other),(UB_Other-LB_Other/3.29))</f>
        <v>-0.16544643986750535</v>
      </c>
      <c r="K438" s="13">
        <f t="shared" ca="1" si="38"/>
        <v>6355118.9011201635</v>
      </c>
      <c r="L438" s="13">
        <f t="shared" ca="1" si="39"/>
        <v>1413091.1796245722</v>
      </c>
      <c r="M438" s="13">
        <f t="shared" ca="1" si="40"/>
        <v>2110228.2190488586</v>
      </c>
      <c r="N438" s="13">
        <f t="shared" ca="1" si="41"/>
        <v>104319.19501656183</v>
      </c>
      <c r="O438" s="14">
        <f t="shared" ca="1" si="42"/>
        <v>9982757.4948101547</v>
      </c>
    </row>
    <row r="439" spans="1:15" x14ac:dyDescent="0.2">
      <c r="A439">
        <v>437</v>
      </c>
      <c r="B439" s="9">
        <f>EOY_Retail</f>
        <v>6500000</v>
      </c>
      <c r="C439" s="9">
        <f>EOY_Food</f>
        <v>1250000</v>
      </c>
      <c r="D439" s="9">
        <f>EOY_Services</f>
        <v>2125000</v>
      </c>
      <c r="E439" s="9">
        <f>EOY_Other</f>
        <v>125000</v>
      </c>
      <c r="F439" s="9">
        <f t="shared" si="37"/>
        <v>10000000</v>
      </c>
      <c r="G439" s="5">
        <f ca="1">_xlfn.NORM.INV(RAND(),AVERAGE(LB_Retail, UB_Retail),(UB_Retail-LB_Retail/3.29))</f>
        <v>-2.3420011331964911E-2</v>
      </c>
      <c r="H439" s="5">
        <f ca="1">_xlfn.NORM.INV(RAND(),AVERAGE(LB_Food, UB_Food),(UB_Food-LB_Food/3.29))</f>
        <v>-0.1301540733813695</v>
      </c>
      <c r="I439" s="5">
        <f ca="1">_xlfn.NORM.INV(RAND(),AVERAGE(LB_Services, UB_Services),(UB_Services-LB_Services/3.29))</f>
        <v>-4.5057886451695429E-2</v>
      </c>
      <c r="J439" s="5">
        <f ca="1">_xlfn.NORM.INV(RAND(),AVERAGE(LB_Other, UB_Other),(UB_Other-LB_Other/3.29))</f>
        <v>0.10169029828844262</v>
      </c>
      <c r="K439" s="13">
        <f t="shared" ca="1" si="38"/>
        <v>6347769.9263422284</v>
      </c>
      <c r="L439" s="13">
        <f t="shared" ca="1" si="39"/>
        <v>1087307.408273288</v>
      </c>
      <c r="M439" s="13">
        <f t="shared" ca="1" si="40"/>
        <v>2029251.9912901472</v>
      </c>
      <c r="N439" s="13">
        <f t="shared" ca="1" si="41"/>
        <v>137711.28728605533</v>
      </c>
      <c r="O439" s="14">
        <f t="shared" ca="1" si="42"/>
        <v>9602040.6131917201</v>
      </c>
    </row>
    <row r="440" spans="1:15" x14ac:dyDescent="0.2">
      <c r="A440">
        <v>438</v>
      </c>
      <c r="B440" s="9">
        <f>EOY_Retail</f>
        <v>6500000</v>
      </c>
      <c r="C440" s="9">
        <f>EOY_Food</f>
        <v>1250000</v>
      </c>
      <c r="D440" s="9">
        <f>EOY_Services</f>
        <v>2125000</v>
      </c>
      <c r="E440" s="9">
        <f>EOY_Other</f>
        <v>125000</v>
      </c>
      <c r="F440" s="9">
        <f t="shared" si="37"/>
        <v>10000000</v>
      </c>
      <c r="G440" s="5">
        <f ca="1">_xlfn.NORM.INV(RAND(),AVERAGE(LB_Retail, UB_Retail),(UB_Retail-LB_Retail/3.29))</f>
        <v>6.9683329460113012E-3</v>
      </c>
      <c r="H440" s="5">
        <f ca="1">_xlfn.NORM.INV(RAND(),AVERAGE(LB_Food, UB_Food),(UB_Food-LB_Food/3.29))</f>
        <v>-0.13721591325008728</v>
      </c>
      <c r="I440" s="5">
        <f ca="1">_xlfn.NORM.INV(RAND(),AVERAGE(LB_Services, UB_Services),(UB_Services-LB_Services/3.29))</f>
        <v>4.1566378473115242E-2</v>
      </c>
      <c r="J440" s="5">
        <f ca="1">_xlfn.NORM.INV(RAND(),AVERAGE(LB_Other, UB_Other),(UB_Other-LB_Other/3.29))</f>
        <v>0.16291299573525933</v>
      </c>
      <c r="K440" s="13">
        <f t="shared" ca="1" si="38"/>
        <v>6545294.164149073</v>
      </c>
      <c r="L440" s="13">
        <f t="shared" ca="1" si="39"/>
        <v>1078480.1084373908</v>
      </c>
      <c r="M440" s="13">
        <f t="shared" ca="1" si="40"/>
        <v>2213328.5542553701</v>
      </c>
      <c r="N440" s="13">
        <f t="shared" ca="1" si="41"/>
        <v>145364.12446690741</v>
      </c>
      <c r="O440" s="14">
        <f t="shared" ca="1" si="42"/>
        <v>9982466.9513087422</v>
      </c>
    </row>
    <row r="441" spans="1:15" x14ac:dyDescent="0.2">
      <c r="A441">
        <v>439</v>
      </c>
      <c r="B441" s="9">
        <f>EOY_Retail</f>
        <v>6500000</v>
      </c>
      <c r="C441" s="9">
        <f>EOY_Food</f>
        <v>1250000</v>
      </c>
      <c r="D441" s="9">
        <f>EOY_Services</f>
        <v>2125000</v>
      </c>
      <c r="E441" s="9">
        <f>EOY_Other</f>
        <v>125000</v>
      </c>
      <c r="F441" s="9">
        <f t="shared" si="37"/>
        <v>10000000</v>
      </c>
      <c r="G441" s="5">
        <f ca="1">_xlfn.NORM.INV(RAND(),AVERAGE(LB_Retail, UB_Retail),(UB_Retail-LB_Retail/3.29))</f>
        <v>7.1010129545757722E-2</v>
      </c>
      <c r="H441" s="5">
        <f ca="1">_xlfn.NORM.INV(RAND(),AVERAGE(LB_Food, UB_Food),(UB_Food-LB_Food/3.29))</f>
        <v>9.5145748095013166E-2</v>
      </c>
      <c r="I441" s="5">
        <f ca="1">_xlfn.NORM.INV(RAND(),AVERAGE(LB_Services, UB_Services),(UB_Services-LB_Services/3.29))</f>
        <v>0.22573642047670345</v>
      </c>
      <c r="J441" s="5">
        <f ca="1">_xlfn.NORM.INV(RAND(),AVERAGE(LB_Other, UB_Other),(UB_Other-LB_Other/3.29))</f>
        <v>-4.6752426564448321E-2</v>
      </c>
      <c r="K441" s="13">
        <f t="shared" ca="1" si="38"/>
        <v>6961565.842047425</v>
      </c>
      <c r="L441" s="13">
        <f t="shared" ca="1" si="39"/>
        <v>1368932.1851187663</v>
      </c>
      <c r="M441" s="13">
        <f t="shared" ca="1" si="40"/>
        <v>2604689.8935129945</v>
      </c>
      <c r="N441" s="13">
        <f t="shared" ca="1" si="41"/>
        <v>119155.94667944396</v>
      </c>
      <c r="O441" s="14">
        <f t="shared" ca="1" si="42"/>
        <v>11054343.867358629</v>
      </c>
    </row>
    <row r="442" spans="1:15" x14ac:dyDescent="0.2">
      <c r="A442">
        <v>440</v>
      </c>
      <c r="B442" s="9">
        <f>EOY_Retail</f>
        <v>6500000</v>
      </c>
      <c r="C442" s="9">
        <f>EOY_Food</f>
        <v>1250000</v>
      </c>
      <c r="D442" s="9">
        <f>EOY_Services</f>
        <v>2125000</v>
      </c>
      <c r="E442" s="9">
        <f>EOY_Other</f>
        <v>125000</v>
      </c>
      <c r="F442" s="9">
        <f t="shared" si="37"/>
        <v>10000000</v>
      </c>
      <c r="G442" s="5">
        <f ca="1">_xlfn.NORM.INV(RAND(),AVERAGE(LB_Retail, UB_Retail),(UB_Retail-LB_Retail/3.29))</f>
        <v>-0.10746960313012743</v>
      </c>
      <c r="H442" s="5">
        <f ca="1">_xlfn.NORM.INV(RAND(),AVERAGE(LB_Food, UB_Food),(UB_Food-LB_Food/3.29))</f>
        <v>-0.12978446372918465</v>
      </c>
      <c r="I442" s="5">
        <f ca="1">_xlfn.NORM.INV(RAND(),AVERAGE(LB_Services, UB_Services),(UB_Services-LB_Services/3.29))</f>
        <v>0.13232982520775699</v>
      </c>
      <c r="J442" s="5">
        <f ca="1">_xlfn.NORM.INV(RAND(),AVERAGE(LB_Other, UB_Other),(UB_Other-LB_Other/3.29))</f>
        <v>-2.868436849787746E-2</v>
      </c>
      <c r="K442" s="13">
        <f t="shared" ca="1" si="38"/>
        <v>5801447.5796541721</v>
      </c>
      <c r="L442" s="13">
        <f t="shared" ca="1" si="39"/>
        <v>1087769.4203385192</v>
      </c>
      <c r="M442" s="13">
        <f t="shared" ca="1" si="40"/>
        <v>2406200.8785664835</v>
      </c>
      <c r="N442" s="13">
        <f t="shared" ca="1" si="41"/>
        <v>121414.45393776531</v>
      </c>
      <c r="O442" s="14">
        <f t="shared" ca="1" si="42"/>
        <v>9416832.3324969392</v>
      </c>
    </row>
    <row r="443" spans="1:15" x14ac:dyDescent="0.2">
      <c r="A443">
        <v>441</v>
      </c>
      <c r="B443" s="9">
        <f>EOY_Retail</f>
        <v>6500000</v>
      </c>
      <c r="C443" s="9">
        <f>EOY_Food</f>
        <v>1250000</v>
      </c>
      <c r="D443" s="9">
        <f>EOY_Services</f>
        <v>2125000</v>
      </c>
      <c r="E443" s="9">
        <f>EOY_Other</f>
        <v>125000</v>
      </c>
      <c r="F443" s="9">
        <f t="shared" si="37"/>
        <v>10000000</v>
      </c>
      <c r="G443" s="5">
        <f ca="1">_xlfn.NORM.INV(RAND(),AVERAGE(LB_Retail, UB_Retail),(UB_Retail-LB_Retail/3.29))</f>
        <v>0.12017433603390187</v>
      </c>
      <c r="H443" s="5">
        <f ca="1">_xlfn.NORM.INV(RAND(),AVERAGE(LB_Food, UB_Food),(UB_Food-LB_Food/3.29))</f>
        <v>-1.2719364958806285E-2</v>
      </c>
      <c r="I443" s="5">
        <f ca="1">_xlfn.NORM.INV(RAND(),AVERAGE(LB_Services, UB_Services),(UB_Services-LB_Services/3.29))</f>
        <v>2.3900627129740622E-2</v>
      </c>
      <c r="J443" s="5">
        <f ca="1">_xlfn.NORM.INV(RAND(),AVERAGE(LB_Other, UB_Other),(UB_Other-LB_Other/3.29))</f>
        <v>-4.756615144292569E-2</v>
      </c>
      <c r="K443" s="13">
        <f t="shared" ca="1" si="38"/>
        <v>7281133.1842203615</v>
      </c>
      <c r="L443" s="13">
        <f t="shared" ca="1" si="39"/>
        <v>1234100.7938014921</v>
      </c>
      <c r="M443" s="13">
        <f t="shared" ca="1" si="40"/>
        <v>2175788.8326506987</v>
      </c>
      <c r="N443" s="13">
        <f t="shared" ca="1" si="41"/>
        <v>119054.23106963429</v>
      </c>
      <c r="O443" s="14">
        <f t="shared" ca="1" si="42"/>
        <v>10810077.041742185</v>
      </c>
    </row>
    <row r="444" spans="1:15" x14ac:dyDescent="0.2">
      <c r="A444">
        <v>442</v>
      </c>
      <c r="B444" s="9">
        <f>EOY_Retail</f>
        <v>6500000</v>
      </c>
      <c r="C444" s="9">
        <f>EOY_Food</f>
        <v>1250000</v>
      </c>
      <c r="D444" s="9">
        <f>EOY_Services</f>
        <v>2125000</v>
      </c>
      <c r="E444" s="9">
        <f>EOY_Other</f>
        <v>125000</v>
      </c>
      <c r="F444" s="9">
        <f t="shared" si="37"/>
        <v>10000000</v>
      </c>
      <c r="G444" s="5">
        <f ca="1">_xlfn.NORM.INV(RAND(),AVERAGE(LB_Retail, UB_Retail),(UB_Retail-LB_Retail/3.29))</f>
        <v>2.0549723131117109E-2</v>
      </c>
      <c r="H444" s="5">
        <f ca="1">_xlfn.NORM.INV(RAND(),AVERAGE(LB_Food, UB_Food),(UB_Food-LB_Food/3.29))</f>
        <v>-2.1421192923264602E-2</v>
      </c>
      <c r="I444" s="5">
        <f ca="1">_xlfn.NORM.INV(RAND(),AVERAGE(LB_Services, UB_Services),(UB_Services-LB_Services/3.29))</f>
        <v>1.4880572457597416E-2</v>
      </c>
      <c r="J444" s="5">
        <f ca="1">_xlfn.NORM.INV(RAND(),AVERAGE(LB_Other, UB_Other),(UB_Other-LB_Other/3.29))</f>
        <v>8.8038856570180568E-2</v>
      </c>
      <c r="K444" s="13">
        <f t="shared" ca="1" si="38"/>
        <v>6633573.2003522618</v>
      </c>
      <c r="L444" s="13">
        <f t="shared" ca="1" si="39"/>
        <v>1223223.5088459193</v>
      </c>
      <c r="M444" s="13">
        <f t="shared" ca="1" si="40"/>
        <v>2156621.2164723943</v>
      </c>
      <c r="N444" s="13">
        <f t="shared" ca="1" si="41"/>
        <v>136004.85707127259</v>
      </c>
      <c r="O444" s="14">
        <f t="shared" ca="1" si="42"/>
        <v>10149422.782741848</v>
      </c>
    </row>
    <row r="445" spans="1:15" x14ac:dyDescent="0.2">
      <c r="A445">
        <v>443</v>
      </c>
      <c r="B445" s="9">
        <f>EOY_Retail</f>
        <v>6500000</v>
      </c>
      <c r="C445" s="9">
        <f>EOY_Food</f>
        <v>1250000</v>
      </c>
      <c r="D445" s="9">
        <f>EOY_Services</f>
        <v>2125000</v>
      </c>
      <c r="E445" s="9">
        <f>EOY_Other</f>
        <v>125000</v>
      </c>
      <c r="F445" s="9">
        <f t="shared" si="37"/>
        <v>10000000</v>
      </c>
      <c r="G445" s="5">
        <f ca="1">_xlfn.NORM.INV(RAND(),AVERAGE(LB_Retail, UB_Retail),(UB_Retail-LB_Retail/3.29))</f>
        <v>-1.1149009183345184E-2</v>
      </c>
      <c r="H445" s="5">
        <f ca="1">_xlfn.NORM.INV(RAND(),AVERAGE(LB_Food, UB_Food),(UB_Food-LB_Food/3.29))</f>
        <v>4.1904653903214933E-2</v>
      </c>
      <c r="I445" s="5">
        <f ca="1">_xlfn.NORM.INV(RAND(),AVERAGE(LB_Services, UB_Services),(UB_Services-LB_Services/3.29))</f>
        <v>-0.14911181571559065</v>
      </c>
      <c r="J445" s="5">
        <f ca="1">_xlfn.NORM.INV(RAND(),AVERAGE(LB_Other, UB_Other),(UB_Other-LB_Other/3.29))</f>
        <v>-7.5435739249181524E-2</v>
      </c>
      <c r="K445" s="13">
        <f t="shared" ca="1" si="38"/>
        <v>6427531.4403082561</v>
      </c>
      <c r="L445" s="13">
        <f t="shared" ca="1" si="39"/>
        <v>1302380.8173790185</v>
      </c>
      <c r="M445" s="13">
        <f t="shared" ca="1" si="40"/>
        <v>1808137.39160437</v>
      </c>
      <c r="N445" s="13">
        <f t="shared" ca="1" si="41"/>
        <v>115570.5325938523</v>
      </c>
      <c r="O445" s="14">
        <f t="shared" ca="1" si="42"/>
        <v>9653620.1818854958</v>
      </c>
    </row>
    <row r="446" spans="1:15" x14ac:dyDescent="0.2">
      <c r="A446">
        <v>444</v>
      </c>
      <c r="B446" s="9">
        <f>EOY_Retail</f>
        <v>6500000</v>
      </c>
      <c r="C446" s="9">
        <f>EOY_Food</f>
        <v>1250000</v>
      </c>
      <c r="D446" s="9">
        <f>EOY_Services</f>
        <v>2125000</v>
      </c>
      <c r="E446" s="9">
        <f>EOY_Other</f>
        <v>125000</v>
      </c>
      <c r="F446" s="9">
        <f t="shared" si="37"/>
        <v>10000000</v>
      </c>
      <c r="G446" s="5">
        <f ca="1">_xlfn.NORM.INV(RAND(),AVERAGE(LB_Retail, UB_Retail),(UB_Retail-LB_Retail/3.29))</f>
        <v>-1.2748079168725127E-2</v>
      </c>
      <c r="H446" s="5">
        <f ca="1">_xlfn.NORM.INV(RAND(),AVERAGE(LB_Food, UB_Food),(UB_Food-LB_Food/3.29))</f>
        <v>-1.0996136807112547E-2</v>
      </c>
      <c r="I446" s="5">
        <f ca="1">_xlfn.NORM.INV(RAND(),AVERAGE(LB_Services, UB_Services),(UB_Services-LB_Services/3.29))</f>
        <v>5.0516167422971603E-2</v>
      </c>
      <c r="J446" s="5">
        <f ca="1">_xlfn.NORM.INV(RAND(),AVERAGE(LB_Other, UB_Other),(UB_Other-LB_Other/3.29))</f>
        <v>-7.0487759835664146E-2</v>
      </c>
      <c r="K446" s="13">
        <f t="shared" ca="1" si="38"/>
        <v>6417137.4854032872</v>
      </c>
      <c r="L446" s="13">
        <f t="shared" ca="1" si="39"/>
        <v>1236254.8289911093</v>
      </c>
      <c r="M446" s="13">
        <f t="shared" ca="1" si="40"/>
        <v>2232346.8557738145</v>
      </c>
      <c r="N446" s="13">
        <f t="shared" ca="1" si="41"/>
        <v>116189.03002054198</v>
      </c>
      <c r="O446" s="14">
        <f t="shared" ca="1" si="42"/>
        <v>10001928.200188754</v>
      </c>
    </row>
    <row r="447" spans="1:15" x14ac:dyDescent="0.2">
      <c r="A447">
        <v>445</v>
      </c>
      <c r="B447" s="9">
        <f>EOY_Retail</f>
        <v>6500000</v>
      </c>
      <c r="C447" s="9">
        <f>EOY_Food</f>
        <v>1250000</v>
      </c>
      <c r="D447" s="9">
        <f>EOY_Services</f>
        <v>2125000</v>
      </c>
      <c r="E447" s="9">
        <f>EOY_Other</f>
        <v>125000</v>
      </c>
      <c r="F447" s="9">
        <f t="shared" si="37"/>
        <v>10000000</v>
      </c>
      <c r="G447" s="5">
        <f ca="1">_xlfn.NORM.INV(RAND(),AVERAGE(LB_Retail, UB_Retail),(UB_Retail-LB_Retail/3.29))</f>
        <v>-4.4049130751973177E-2</v>
      </c>
      <c r="H447" s="5">
        <f ca="1">_xlfn.NORM.INV(RAND(),AVERAGE(LB_Food, UB_Food),(UB_Food-LB_Food/3.29))</f>
        <v>0.25068072881127912</v>
      </c>
      <c r="I447" s="5">
        <f ca="1">_xlfn.NORM.INV(RAND(),AVERAGE(LB_Services, UB_Services),(UB_Services-LB_Services/3.29))</f>
        <v>-3.6208409121435074E-2</v>
      </c>
      <c r="J447" s="5">
        <f ca="1">_xlfn.NORM.INV(RAND(),AVERAGE(LB_Other, UB_Other),(UB_Other-LB_Other/3.29))</f>
        <v>-4.3120104469643636E-2</v>
      </c>
      <c r="K447" s="13">
        <f t="shared" ca="1" si="38"/>
        <v>6213680.6501121745</v>
      </c>
      <c r="L447" s="13">
        <f t="shared" ca="1" si="39"/>
        <v>1563350.9110140989</v>
      </c>
      <c r="M447" s="13">
        <f t="shared" ca="1" si="40"/>
        <v>2048057.1306169503</v>
      </c>
      <c r="N447" s="13">
        <f t="shared" ca="1" si="41"/>
        <v>119609.98694129454</v>
      </c>
      <c r="O447" s="14">
        <f t="shared" ca="1" si="42"/>
        <v>9944698.6786845177</v>
      </c>
    </row>
    <row r="448" spans="1:15" x14ac:dyDescent="0.2">
      <c r="A448">
        <v>446</v>
      </c>
      <c r="B448" s="9">
        <f>EOY_Retail</f>
        <v>6500000</v>
      </c>
      <c r="C448" s="9">
        <f>EOY_Food</f>
        <v>1250000</v>
      </c>
      <c r="D448" s="9">
        <f>EOY_Services</f>
        <v>2125000</v>
      </c>
      <c r="E448" s="9">
        <f>EOY_Other</f>
        <v>125000</v>
      </c>
      <c r="F448" s="9">
        <f t="shared" si="37"/>
        <v>10000000</v>
      </c>
      <c r="G448" s="5">
        <f ca="1">_xlfn.NORM.INV(RAND(),AVERAGE(LB_Retail, UB_Retail),(UB_Retail-LB_Retail/3.29))</f>
        <v>-1.6226014630218992E-2</v>
      </c>
      <c r="H448" s="5">
        <f ca="1">_xlfn.NORM.INV(RAND(),AVERAGE(LB_Food, UB_Food),(UB_Food-LB_Food/3.29))</f>
        <v>-5.2206084999719814E-2</v>
      </c>
      <c r="I448" s="5">
        <f ca="1">_xlfn.NORM.INV(RAND(),AVERAGE(LB_Services, UB_Services),(UB_Services-LB_Services/3.29))</f>
        <v>8.8255148647204164E-3</v>
      </c>
      <c r="J448" s="5">
        <f ca="1">_xlfn.NORM.INV(RAND(),AVERAGE(LB_Other, UB_Other),(UB_Other-LB_Other/3.29))</f>
        <v>-1.894130316504028E-3</v>
      </c>
      <c r="K448" s="13">
        <f t="shared" ca="1" si="38"/>
        <v>6394530.9049035767</v>
      </c>
      <c r="L448" s="13">
        <f t="shared" ca="1" si="39"/>
        <v>1184742.3937503502</v>
      </c>
      <c r="M448" s="13">
        <f t="shared" ca="1" si="40"/>
        <v>2143754.2190875309</v>
      </c>
      <c r="N448" s="13">
        <f t="shared" ca="1" si="41"/>
        <v>124763.23371043701</v>
      </c>
      <c r="O448" s="14">
        <f t="shared" ca="1" si="42"/>
        <v>9847790.7514518928</v>
      </c>
    </row>
    <row r="449" spans="1:15" x14ac:dyDescent="0.2">
      <c r="A449">
        <v>447</v>
      </c>
      <c r="B449" s="9">
        <f>EOY_Retail</f>
        <v>6500000</v>
      </c>
      <c r="C449" s="9">
        <f>EOY_Food</f>
        <v>1250000</v>
      </c>
      <c r="D449" s="9">
        <f>EOY_Services</f>
        <v>2125000</v>
      </c>
      <c r="E449" s="9">
        <f>EOY_Other</f>
        <v>125000</v>
      </c>
      <c r="F449" s="9">
        <f t="shared" si="37"/>
        <v>10000000</v>
      </c>
      <c r="G449" s="5">
        <f ca="1">_xlfn.NORM.INV(RAND(),AVERAGE(LB_Retail, UB_Retail),(UB_Retail-LB_Retail/3.29))</f>
        <v>5.920908406280577E-2</v>
      </c>
      <c r="H449" s="5">
        <f ca="1">_xlfn.NORM.INV(RAND(),AVERAGE(LB_Food, UB_Food),(UB_Food-LB_Food/3.29))</f>
        <v>0.10179371109477575</v>
      </c>
      <c r="I449" s="5">
        <f ca="1">_xlfn.NORM.INV(RAND(),AVERAGE(LB_Services, UB_Services),(UB_Services-LB_Services/3.29))</f>
        <v>-8.2865792973743607E-2</v>
      </c>
      <c r="J449" s="5">
        <f ca="1">_xlfn.NORM.INV(RAND(),AVERAGE(LB_Other, UB_Other),(UB_Other-LB_Other/3.29))</f>
        <v>8.6863852644906356E-3</v>
      </c>
      <c r="K449" s="13">
        <f t="shared" ca="1" si="38"/>
        <v>6884859.046408237</v>
      </c>
      <c r="L449" s="13">
        <f t="shared" ca="1" si="39"/>
        <v>1377242.1388684697</v>
      </c>
      <c r="M449" s="13">
        <f t="shared" ca="1" si="40"/>
        <v>1948910.1899307948</v>
      </c>
      <c r="N449" s="13">
        <f t="shared" ca="1" si="41"/>
        <v>126085.79815806134</v>
      </c>
      <c r="O449" s="14">
        <f t="shared" ca="1" si="42"/>
        <v>10337097.173365563</v>
      </c>
    </row>
    <row r="450" spans="1:15" x14ac:dyDescent="0.2">
      <c r="A450">
        <v>448</v>
      </c>
      <c r="B450" s="9">
        <f>EOY_Retail</f>
        <v>6500000</v>
      </c>
      <c r="C450" s="9">
        <f>EOY_Food</f>
        <v>1250000</v>
      </c>
      <c r="D450" s="9">
        <f>EOY_Services</f>
        <v>2125000</v>
      </c>
      <c r="E450" s="9">
        <f>EOY_Other</f>
        <v>125000</v>
      </c>
      <c r="F450" s="9">
        <f t="shared" si="37"/>
        <v>10000000</v>
      </c>
      <c r="G450" s="5">
        <f ca="1">_xlfn.NORM.INV(RAND(),AVERAGE(LB_Retail, UB_Retail),(UB_Retail-LB_Retail/3.29))</f>
        <v>-6.0625458351963653E-2</v>
      </c>
      <c r="H450" s="5">
        <f ca="1">_xlfn.NORM.INV(RAND(),AVERAGE(LB_Food, UB_Food),(UB_Food-LB_Food/3.29))</f>
        <v>8.5068116080217832E-2</v>
      </c>
      <c r="I450" s="5">
        <f ca="1">_xlfn.NORM.INV(RAND(),AVERAGE(LB_Services, UB_Services),(UB_Services-LB_Services/3.29))</f>
        <v>-0.17537208902481555</v>
      </c>
      <c r="J450" s="5">
        <f ca="1">_xlfn.NORM.INV(RAND(),AVERAGE(LB_Other, UB_Other),(UB_Other-LB_Other/3.29))</f>
        <v>6.2765191874031082E-2</v>
      </c>
      <c r="K450" s="13">
        <f t="shared" ca="1" si="38"/>
        <v>6105934.5207122359</v>
      </c>
      <c r="L450" s="13">
        <f t="shared" ca="1" si="39"/>
        <v>1356335.1451002723</v>
      </c>
      <c r="M450" s="13">
        <f t="shared" ca="1" si="40"/>
        <v>1752334.3108222669</v>
      </c>
      <c r="N450" s="13">
        <f t="shared" ca="1" si="41"/>
        <v>132845.64898425387</v>
      </c>
      <c r="O450" s="14">
        <f t="shared" ca="1" si="42"/>
        <v>9347449.6256190278</v>
      </c>
    </row>
    <row r="451" spans="1:15" x14ac:dyDescent="0.2">
      <c r="A451">
        <v>449</v>
      </c>
      <c r="B451" s="9">
        <f>EOY_Retail</f>
        <v>6500000</v>
      </c>
      <c r="C451" s="9">
        <f>EOY_Food</f>
        <v>1250000</v>
      </c>
      <c r="D451" s="9">
        <f>EOY_Services</f>
        <v>2125000</v>
      </c>
      <c r="E451" s="9">
        <f>EOY_Other</f>
        <v>125000</v>
      </c>
      <c r="F451" s="9">
        <f t="shared" si="37"/>
        <v>10000000</v>
      </c>
      <c r="G451" s="5">
        <f ca="1">_xlfn.NORM.INV(RAND(),AVERAGE(LB_Retail, UB_Retail),(UB_Retail-LB_Retail/3.29))</f>
        <v>-0.18551161689150916</v>
      </c>
      <c r="H451" s="5">
        <f ca="1">_xlfn.NORM.INV(RAND(),AVERAGE(LB_Food, UB_Food),(UB_Food-LB_Food/3.29))</f>
        <v>-0.12512408536973077</v>
      </c>
      <c r="I451" s="5">
        <f ca="1">_xlfn.NORM.INV(RAND(),AVERAGE(LB_Services, UB_Services),(UB_Services-LB_Services/3.29))</f>
        <v>0.17657554645446571</v>
      </c>
      <c r="J451" s="5">
        <f ca="1">_xlfn.NORM.INV(RAND(),AVERAGE(LB_Other, UB_Other),(UB_Other-LB_Other/3.29))</f>
        <v>-6.1993327081242755E-3</v>
      </c>
      <c r="K451" s="13">
        <f t="shared" ca="1" si="38"/>
        <v>5294174.4902051901</v>
      </c>
      <c r="L451" s="13">
        <f t="shared" ca="1" si="39"/>
        <v>1093594.8932878366</v>
      </c>
      <c r="M451" s="13">
        <f t="shared" ca="1" si="40"/>
        <v>2500223.0362157398</v>
      </c>
      <c r="N451" s="13">
        <f t="shared" ca="1" si="41"/>
        <v>124225.08341148448</v>
      </c>
      <c r="O451" s="14">
        <f t="shared" ca="1" si="42"/>
        <v>9012217.503120251</v>
      </c>
    </row>
    <row r="452" spans="1:15" x14ac:dyDescent="0.2">
      <c r="A452">
        <v>450</v>
      </c>
      <c r="B452" s="9">
        <f>EOY_Retail</f>
        <v>6500000</v>
      </c>
      <c r="C452" s="9">
        <f>EOY_Food</f>
        <v>1250000</v>
      </c>
      <c r="D452" s="9">
        <f>EOY_Services</f>
        <v>2125000</v>
      </c>
      <c r="E452" s="9">
        <f>EOY_Other</f>
        <v>125000</v>
      </c>
      <c r="F452" s="9">
        <f t="shared" ref="F452:F502" si="43">SUM(B452:E452)</f>
        <v>10000000</v>
      </c>
      <c r="G452" s="5">
        <f ca="1">_xlfn.NORM.INV(RAND(),AVERAGE(LB_Retail, UB_Retail),(UB_Retail-LB_Retail/3.29))</f>
        <v>-0.22485885932150323</v>
      </c>
      <c r="H452" s="5">
        <f ca="1">_xlfn.NORM.INV(RAND(),AVERAGE(LB_Food, UB_Food),(UB_Food-LB_Food/3.29))</f>
        <v>9.3753183264361772E-2</v>
      </c>
      <c r="I452" s="5">
        <f ca="1">_xlfn.NORM.INV(RAND(),AVERAGE(LB_Services, UB_Services),(UB_Services-LB_Services/3.29))</f>
        <v>-1.9093343967003337E-2</v>
      </c>
      <c r="J452" s="5">
        <f ca="1">_xlfn.NORM.INV(RAND(),AVERAGE(LB_Other, UB_Other),(UB_Other-LB_Other/3.29))</f>
        <v>6.6978295090603462E-2</v>
      </c>
      <c r="K452" s="13">
        <f t="shared" ref="K452:K502" ca="1" si="44">B452*(1+G452)</f>
        <v>5038417.4144102288</v>
      </c>
      <c r="L452" s="13">
        <f t="shared" ref="L452:L502" ca="1" si="45">C452*(1+H452)</f>
        <v>1367191.4790804524</v>
      </c>
      <c r="M452" s="13">
        <f t="shared" ref="M452:M502" ca="1" si="46">D452*(1+I452)</f>
        <v>2084426.644070118</v>
      </c>
      <c r="N452" s="13">
        <f t="shared" ref="N452:N502" ca="1" si="47">E452*(1+J452)</f>
        <v>133372.28688632543</v>
      </c>
      <c r="O452" s="14">
        <f t="shared" ref="O452:O502" ca="1" si="48">SUM(K452:N452)</f>
        <v>8623407.8244471252</v>
      </c>
    </row>
    <row r="453" spans="1:15" x14ac:dyDescent="0.2">
      <c r="A453">
        <v>451</v>
      </c>
      <c r="B453" s="9">
        <f>EOY_Retail</f>
        <v>6500000</v>
      </c>
      <c r="C453" s="9">
        <f>EOY_Food</f>
        <v>1250000</v>
      </c>
      <c r="D453" s="9">
        <f>EOY_Services</f>
        <v>2125000</v>
      </c>
      <c r="E453" s="9">
        <f>EOY_Other</f>
        <v>125000</v>
      </c>
      <c r="F453" s="9">
        <f t="shared" si="43"/>
        <v>10000000</v>
      </c>
      <c r="G453" s="5">
        <f ca="1">_xlfn.NORM.INV(RAND(),AVERAGE(LB_Retail, UB_Retail),(UB_Retail-LB_Retail/3.29))</f>
        <v>-4.5101821716608308E-2</v>
      </c>
      <c r="H453" s="5">
        <f ca="1">_xlfn.NORM.INV(RAND(),AVERAGE(LB_Food, UB_Food),(UB_Food-LB_Food/3.29))</f>
        <v>0.10125840131780373</v>
      </c>
      <c r="I453" s="5">
        <f ca="1">_xlfn.NORM.INV(RAND(),AVERAGE(LB_Services, UB_Services),(UB_Services-LB_Services/3.29))</f>
        <v>-4.6399169171806677E-2</v>
      </c>
      <c r="J453" s="5">
        <f ca="1">_xlfn.NORM.INV(RAND(),AVERAGE(LB_Other, UB_Other),(UB_Other-LB_Other/3.29))</f>
        <v>-5.8700597051068171E-2</v>
      </c>
      <c r="K453" s="13">
        <f t="shared" ca="1" si="44"/>
        <v>6206838.1588420467</v>
      </c>
      <c r="L453" s="13">
        <f t="shared" ca="1" si="45"/>
        <v>1376573.0016472547</v>
      </c>
      <c r="M453" s="13">
        <f t="shared" ca="1" si="46"/>
        <v>2026401.7655099109</v>
      </c>
      <c r="N453" s="13">
        <f t="shared" ca="1" si="47"/>
        <v>117662.42536861649</v>
      </c>
      <c r="O453" s="14">
        <f t="shared" ca="1" si="48"/>
        <v>9727475.3513678294</v>
      </c>
    </row>
    <row r="454" spans="1:15" x14ac:dyDescent="0.2">
      <c r="A454">
        <v>452</v>
      </c>
      <c r="B454" s="9">
        <f>EOY_Retail</f>
        <v>6500000</v>
      </c>
      <c r="C454" s="9">
        <f>EOY_Food</f>
        <v>1250000</v>
      </c>
      <c r="D454" s="9">
        <f>EOY_Services</f>
        <v>2125000</v>
      </c>
      <c r="E454" s="9">
        <f>EOY_Other</f>
        <v>125000</v>
      </c>
      <c r="F454" s="9">
        <f t="shared" si="43"/>
        <v>10000000</v>
      </c>
      <c r="G454" s="5">
        <f ca="1">_xlfn.NORM.INV(RAND(),AVERAGE(LB_Retail, UB_Retail),(UB_Retail-LB_Retail/3.29))</f>
        <v>-2.8724306908693993E-2</v>
      </c>
      <c r="H454" s="5">
        <f ca="1">_xlfn.NORM.INV(RAND(),AVERAGE(LB_Food, UB_Food),(UB_Food-LB_Food/3.29))</f>
        <v>0.16140237543694858</v>
      </c>
      <c r="I454" s="5">
        <f ca="1">_xlfn.NORM.INV(RAND(),AVERAGE(LB_Services, UB_Services),(UB_Services-LB_Services/3.29))</f>
        <v>8.0062408420289027E-3</v>
      </c>
      <c r="J454" s="5">
        <f ca="1">_xlfn.NORM.INV(RAND(),AVERAGE(LB_Other, UB_Other),(UB_Other-LB_Other/3.29))</f>
        <v>-9.8853207890270592E-2</v>
      </c>
      <c r="K454" s="13">
        <f t="shared" ca="1" si="44"/>
        <v>6313292.0050934888</v>
      </c>
      <c r="L454" s="13">
        <f t="shared" ca="1" si="45"/>
        <v>1451752.9692961855</v>
      </c>
      <c r="M454" s="13">
        <f t="shared" ca="1" si="46"/>
        <v>2142013.2617893117</v>
      </c>
      <c r="N454" s="13">
        <f t="shared" ca="1" si="47"/>
        <v>112643.34901371617</v>
      </c>
      <c r="O454" s="14">
        <f t="shared" ca="1" si="48"/>
        <v>10019701.585192703</v>
      </c>
    </row>
    <row r="455" spans="1:15" x14ac:dyDescent="0.2">
      <c r="A455">
        <v>453</v>
      </c>
      <c r="B455" s="9">
        <f>EOY_Retail</f>
        <v>6500000</v>
      </c>
      <c r="C455" s="9">
        <f>EOY_Food</f>
        <v>1250000</v>
      </c>
      <c r="D455" s="9">
        <f>EOY_Services</f>
        <v>2125000</v>
      </c>
      <c r="E455" s="9">
        <f>EOY_Other</f>
        <v>125000</v>
      </c>
      <c r="F455" s="9">
        <f t="shared" si="43"/>
        <v>10000000</v>
      </c>
      <c r="G455" s="5">
        <f ca="1">_xlfn.NORM.INV(RAND(),AVERAGE(LB_Retail, UB_Retail),(UB_Retail-LB_Retail/3.29))</f>
        <v>-0.12276209112260714</v>
      </c>
      <c r="H455" s="5">
        <f ca="1">_xlfn.NORM.INV(RAND(),AVERAGE(LB_Food, UB_Food),(UB_Food-LB_Food/3.29))</f>
        <v>-0.14558062880751979</v>
      </c>
      <c r="I455" s="5">
        <f ca="1">_xlfn.NORM.INV(RAND(),AVERAGE(LB_Services, UB_Services),(UB_Services-LB_Services/3.29))</f>
        <v>8.3711920055713956E-2</v>
      </c>
      <c r="J455" s="5">
        <f ca="1">_xlfn.NORM.INV(RAND(),AVERAGE(LB_Other, UB_Other),(UB_Other-LB_Other/3.29))</f>
        <v>0.10954483686625455</v>
      </c>
      <c r="K455" s="13">
        <f t="shared" ca="1" si="44"/>
        <v>5702046.4077030532</v>
      </c>
      <c r="L455" s="13">
        <f t="shared" ca="1" si="45"/>
        <v>1068024.2139906003</v>
      </c>
      <c r="M455" s="13">
        <f t="shared" ca="1" si="46"/>
        <v>2302887.8301183921</v>
      </c>
      <c r="N455" s="13">
        <f t="shared" ca="1" si="47"/>
        <v>138693.10460828184</v>
      </c>
      <c r="O455" s="14">
        <f t="shared" ca="1" si="48"/>
        <v>9211651.5564203281</v>
      </c>
    </row>
    <row r="456" spans="1:15" x14ac:dyDescent="0.2">
      <c r="A456">
        <v>454</v>
      </c>
      <c r="B456" s="9">
        <f>EOY_Retail</f>
        <v>6500000</v>
      </c>
      <c r="C456" s="9">
        <f>EOY_Food</f>
        <v>1250000</v>
      </c>
      <c r="D456" s="9">
        <f>EOY_Services</f>
        <v>2125000</v>
      </c>
      <c r="E456" s="9">
        <f>EOY_Other</f>
        <v>125000</v>
      </c>
      <c r="F456" s="9">
        <f t="shared" si="43"/>
        <v>10000000</v>
      </c>
      <c r="G456" s="5">
        <f ca="1">_xlfn.NORM.INV(RAND(),AVERAGE(LB_Retail, UB_Retail),(UB_Retail-LB_Retail/3.29))</f>
        <v>1.2531991079350262E-2</v>
      </c>
      <c r="H456" s="5">
        <f ca="1">_xlfn.NORM.INV(RAND(),AVERAGE(LB_Food, UB_Food),(UB_Food-LB_Food/3.29))</f>
        <v>-9.1672955097773911E-3</v>
      </c>
      <c r="I456" s="5">
        <f ca="1">_xlfn.NORM.INV(RAND(),AVERAGE(LB_Services, UB_Services),(UB_Services-LB_Services/3.29))</f>
        <v>-9.5212456849692206E-2</v>
      </c>
      <c r="J456" s="5">
        <f ca="1">_xlfn.NORM.INV(RAND(),AVERAGE(LB_Other, UB_Other),(UB_Other-LB_Other/3.29))</f>
        <v>-7.6347694737546878E-2</v>
      </c>
      <c r="K456" s="13">
        <f t="shared" ca="1" si="44"/>
        <v>6581457.9420157764</v>
      </c>
      <c r="L456" s="13">
        <f t="shared" ca="1" si="45"/>
        <v>1238540.8806127782</v>
      </c>
      <c r="M456" s="13">
        <f t="shared" ca="1" si="46"/>
        <v>1922673.5291944041</v>
      </c>
      <c r="N456" s="13">
        <f t="shared" ca="1" si="47"/>
        <v>115456.53815780664</v>
      </c>
      <c r="O456" s="14">
        <f t="shared" ca="1" si="48"/>
        <v>9858128.8899807651</v>
      </c>
    </row>
    <row r="457" spans="1:15" x14ac:dyDescent="0.2">
      <c r="A457">
        <v>455</v>
      </c>
      <c r="B457" s="9">
        <f>EOY_Retail</f>
        <v>6500000</v>
      </c>
      <c r="C457" s="9">
        <f>EOY_Food</f>
        <v>1250000</v>
      </c>
      <c r="D457" s="9">
        <f>EOY_Services</f>
        <v>2125000</v>
      </c>
      <c r="E457" s="9">
        <f>EOY_Other</f>
        <v>125000</v>
      </c>
      <c r="F457" s="9">
        <f t="shared" si="43"/>
        <v>10000000</v>
      </c>
      <c r="G457" s="5">
        <f ca="1">_xlfn.NORM.INV(RAND(),AVERAGE(LB_Retail, UB_Retail),(UB_Retail-LB_Retail/3.29))</f>
        <v>-0.11147577078048299</v>
      </c>
      <c r="H457" s="5">
        <f ca="1">_xlfn.NORM.INV(RAND(),AVERAGE(LB_Food, UB_Food),(UB_Food-LB_Food/3.29))</f>
        <v>-2.0244563472881498E-2</v>
      </c>
      <c r="I457" s="5">
        <f ca="1">_xlfn.NORM.INV(RAND(),AVERAGE(LB_Services, UB_Services),(UB_Services-LB_Services/3.29))</f>
        <v>-3.9617365278303708E-2</v>
      </c>
      <c r="J457" s="5">
        <f ca="1">_xlfn.NORM.INV(RAND(),AVERAGE(LB_Other, UB_Other),(UB_Other-LB_Other/3.29))</f>
        <v>-1.9763734535368067E-2</v>
      </c>
      <c r="K457" s="13">
        <f t="shared" ca="1" si="44"/>
        <v>5775407.4899268607</v>
      </c>
      <c r="L457" s="13">
        <f t="shared" ca="1" si="45"/>
        <v>1224694.2956588981</v>
      </c>
      <c r="M457" s="13">
        <f t="shared" ca="1" si="46"/>
        <v>2040813.0987836046</v>
      </c>
      <c r="N457" s="13">
        <f t="shared" ca="1" si="47"/>
        <v>122529.53318307899</v>
      </c>
      <c r="O457" s="14">
        <f t="shared" ca="1" si="48"/>
        <v>9163444.4175524432</v>
      </c>
    </row>
    <row r="458" spans="1:15" x14ac:dyDescent="0.2">
      <c r="A458">
        <v>456</v>
      </c>
      <c r="B458" s="9">
        <f>EOY_Retail</f>
        <v>6500000</v>
      </c>
      <c r="C458" s="9">
        <f>EOY_Food</f>
        <v>1250000</v>
      </c>
      <c r="D458" s="9">
        <f>EOY_Services</f>
        <v>2125000</v>
      </c>
      <c r="E458" s="9">
        <f>EOY_Other</f>
        <v>125000</v>
      </c>
      <c r="F458" s="9">
        <f t="shared" si="43"/>
        <v>10000000</v>
      </c>
      <c r="G458" s="5">
        <f ca="1">_xlfn.NORM.INV(RAND(),AVERAGE(LB_Retail, UB_Retail),(UB_Retail-LB_Retail/3.29))</f>
        <v>7.9235297641516975E-2</v>
      </c>
      <c r="H458" s="5">
        <f ca="1">_xlfn.NORM.INV(RAND(),AVERAGE(LB_Food, UB_Food),(UB_Food-LB_Food/3.29))</f>
        <v>-0.11212645189401138</v>
      </c>
      <c r="I458" s="5">
        <f ca="1">_xlfn.NORM.INV(RAND(),AVERAGE(LB_Services, UB_Services),(UB_Services-LB_Services/3.29))</f>
        <v>0.21103514320449099</v>
      </c>
      <c r="J458" s="5">
        <f ca="1">_xlfn.NORM.INV(RAND(),AVERAGE(LB_Other, UB_Other),(UB_Other-LB_Other/3.29))</f>
        <v>5.4638856449402112E-2</v>
      </c>
      <c r="K458" s="13">
        <f t="shared" ca="1" si="44"/>
        <v>7015029.4346698597</v>
      </c>
      <c r="L458" s="13">
        <f t="shared" ca="1" si="45"/>
        <v>1109841.9351324858</v>
      </c>
      <c r="M458" s="13">
        <f t="shared" ca="1" si="46"/>
        <v>2573449.6793095432</v>
      </c>
      <c r="N458" s="13">
        <f t="shared" ca="1" si="47"/>
        <v>131829.85705617524</v>
      </c>
      <c r="O458" s="14">
        <f t="shared" ca="1" si="48"/>
        <v>10830150.906168062</v>
      </c>
    </row>
    <row r="459" spans="1:15" x14ac:dyDescent="0.2">
      <c r="A459">
        <v>457</v>
      </c>
      <c r="B459" s="9">
        <f>EOY_Retail</f>
        <v>6500000</v>
      </c>
      <c r="C459" s="9">
        <f>EOY_Food</f>
        <v>1250000</v>
      </c>
      <c r="D459" s="9">
        <f>EOY_Services</f>
        <v>2125000</v>
      </c>
      <c r="E459" s="9">
        <f>EOY_Other</f>
        <v>125000</v>
      </c>
      <c r="F459" s="9">
        <f t="shared" si="43"/>
        <v>10000000</v>
      </c>
      <c r="G459" s="5">
        <f ca="1">_xlfn.NORM.INV(RAND(),AVERAGE(LB_Retail, UB_Retail),(UB_Retail-LB_Retail/3.29))</f>
        <v>6.0386046838890393E-2</v>
      </c>
      <c r="H459" s="5">
        <f ca="1">_xlfn.NORM.INV(RAND(),AVERAGE(LB_Food, UB_Food),(UB_Food-LB_Food/3.29))</f>
        <v>3.980673971603366E-3</v>
      </c>
      <c r="I459" s="5">
        <f ca="1">_xlfn.NORM.INV(RAND(),AVERAGE(LB_Services, UB_Services),(UB_Services-LB_Services/3.29))</f>
        <v>-6.4377828983596605E-3</v>
      </c>
      <c r="J459" s="5">
        <f ca="1">_xlfn.NORM.INV(RAND(),AVERAGE(LB_Other, UB_Other),(UB_Other-LB_Other/3.29))</f>
        <v>-4.234265725183587E-2</v>
      </c>
      <c r="K459" s="13">
        <f t="shared" ca="1" si="44"/>
        <v>6892509.3044527872</v>
      </c>
      <c r="L459" s="13">
        <f t="shared" ca="1" si="45"/>
        <v>1254975.8424645041</v>
      </c>
      <c r="M459" s="13">
        <f t="shared" ca="1" si="46"/>
        <v>2111319.7113409857</v>
      </c>
      <c r="N459" s="13">
        <f t="shared" ca="1" si="47"/>
        <v>119707.16784352052</v>
      </c>
      <c r="O459" s="14">
        <f t="shared" ca="1" si="48"/>
        <v>10378512.026101798</v>
      </c>
    </row>
    <row r="460" spans="1:15" x14ac:dyDescent="0.2">
      <c r="A460">
        <v>458</v>
      </c>
      <c r="B460" s="9">
        <f>EOY_Retail</f>
        <v>6500000</v>
      </c>
      <c r="C460" s="9">
        <f>EOY_Food</f>
        <v>1250000</v>
      </c>
      <c r="D460" s="9">
        <f>EOY_Services</f>
        <v>2125000</v>
      </c>
      <c r="E460" s="9">
        <f>EOY_Other</f>
        <v>125000</v>
      </c>
      <c r="F460" s="9">
        <f t="shared" si="43"/>
        <v>10000000</v>
      </c>
      <c r="G460" s="5">
        <f ca="1">_xlfn.NORM.INV(RAND(),AVERAGE(LB_Retail, UB_Retail),(UB_Retail-LB_Retail/3.29))</f>
        <v>8.4669051613012497E-2</v>
      </c>
      <c r="H460" s="5">
        <f ca="1">_xlfn.NORM.INV(RAND(),AVERAGE(LB_Food, UB_Food),(UB_Food-LB_Food/3.29))</f>
        <v>4.7621894965122431E-2</v>
      </c>
      <c r="I460" s="5">
        <f ca="1">_xlfn.NORM.INV(RAND(),AVERAGE(LB_Services, UB_Services),(UB_Services-LB_Services/3.29))</f>
        <v>0.11858554509837868</v>
      </c>
      <c r="J460" s="5">
        <f ca="1">_xlfn.NORM.INV(RAND(),AVERAGE(LB_Other, UB_Other),(UB_Other-LB_Other/3.29))</f>
        <v>-8.1926345576415524E-2</v>
      </c>
      <c r="K460" s="13">
        <f t="shared" ca="1" si="44"/>
        <v>7050348.8354845811</v>
      </c>
      <c r="L460" s="13">
        <f t="shared" ca="1" si="45"/>
        <v>1309527.3687064031</v>
      </c>
      <c r="M460" s="13">
        <f t="shared" ca="1" si="46"/>
        <v>2376994.2833340545</v>
      </c>
      <c r="N460" s="13">
        <f t="shared" ca="1" si="47"/>
        <v>114759.20680294806</v>
      </c>
      <c r="O460" s="14">
        <f t="shared" ca="1" si="48"/>
        <v>10851629.694327986</v>
      </c>
    </row>
    <row r="461" spans="1:15" x14ac:dyDescent="0.2">
      <c r="A461">
        <v>459</v>
      </c>
      <c r="B461" s="9">
        <f>EOY_Retail</f>
        <v>6500000</v>
      </c>
      <c r="C461" s="9">
        <f>EOY_Food</f>
        <v>1250000</v>
      </c>
      <c r="D461" s="9">
        <f>EOY_Services</f>
        <v>2125000</v>
      </c>
      <c r="E461" s="9">
        <f>EOY_Other</f>
        <v>125000</v>
      </c>
      <c r="F461" s="9">
        <f t="shared" si="43"/>
        <v>10000000</v>
      </c>
      <c r="G461" s="5">
        <f ca="1">_xlfn.NORM.INV(RAND(),AVERAGE(LB_Retail, UB_Retail),(UB_Retail-LB_Retail/3.29))</f>
        <v>-8.6572041048502912E-2</v>
      </c>
      <c r="H461" s="5">
        <f ca="1">_xlfn.NORM.INV(RAND(),AVERAGE(LB_Food, UB_Food),(UB_Food-LB_Food/3.29))</f>
        <v>-1.8064111382456928E-2</v>
      </c>
      <c r="I461" s="5">
        <f ca="1">_xlfn.NORM.INV(RAND(),AVERAGE(LB_Services, UB_Services),(UB_Services-LB_Services/3.29))</f>
        <v>8.7591186824525324E-2</v>
      </c>
      <c r="J461" s="5">
        <f ca="1">_xlfn.NORM.INV(RAND(),AVERAGE(LB_Other, UB_Other),(UB_Other-LB_Other/3.29))</f>
        <v>5.4349974945072613E-2</v>
      </c>
      <c r="K461" s="13">
        <f t="shared" ca="1" si="44"/>
        <v>5937281.7331847306</v>
      </c>
      <c r="L461" s="13">
        <f t="shared" ca="1" si="45"/>
        <v>1227419.8607719289</v>
      </c>
      <c r="M461" s="13">
        <f t="shared" ca="1" si="46"/>
        <v>2311131.2720021163</v>
      </c>
      <c r="N461" s="13">
        <f t="shared" ca="1" si="47"/>
        <v>131793.74686813407</v>
      </c>
      <c r="O461" s="14">
        <f t="shared" ca="1" si="48"/>
        <v>9607626.6128269099</v>
      </c>
    </row>
    <row r="462" spans="1:15" x14ac:dyDescent="0.2">
      <c r="A462">
        <v>460</v>
      </c>
      <c r="B462" s="9">
        <f>EOY_Retail</f>
        <v>6500000</v>
      </c>
      <c r="C462" s="9">
        <f>EOY_Food</f>
        <v>1250000</v>
      </c>
      <c r="D462" s="9">
        <f>EOY_Services</f>
        <v>2125000</v>
      </c>
      <c r="E462" s="9">
        <f>EOY_Other</f>
        <v>125000</v>
      </c>
      <c r="F462" s="9">
        <f t="shared" si="43"/>
        <v>10000000</v>
      </c>
      <c r="G462" s="5">
        <f ca="1">_xlfn.NORM.INV(RAND(),AVERAGE(LB_Retail, UB_Retail),(UB_Retail-LB_Retail/3.29))</f>
        <v>5.9105350281400501E-2</v>
      </c>
      <c r="H462" s="5">
        <f ca="1">_xlfn.NORM.INV(RAND(),AVERAGE(LB_Food, UB_Food),(UB_Food-LB_Food/3.29))</f>
        <v>6.1488174710804901E-2</v>
      </c>
      <c r="I462" s="5">
        <f ca="1">_xlfn.NORM.INV(RAND(),AVERAGE(LB_Services, UB_Services),(UB_Services-LB_Services/3.29))</f>
        <v>-5.7559604580577191E-2</v>
      </c>
      <c r="J462" s="5">
        <f ca="1">_xlfn.NORM.INV(RAND(),AVERAGE(LB_Other, UB_Other),(UB_Other-LB_Other/3.29))</f>
        <v>1.6190768305068038E-2</v>
      </c>
      <c r="K462" s="13">
        <f t="shared" ca="1" si="44"/>
        <v>6884184.776829103</v>
      </c>
      <c r="L462" s="13">
        <f t="shared" ca="1" si="45"/>
        <v>1326860.2183885062</v>
      </c>
      <c r="M462" s="13">
        <f t="shared" ca="1" si="46"/>
        <v>2002685.8402662736</v>
      </c>
      <c r="N462" s="13">
        <f t="shared" ca="1" si="47"/>
        <v>127023.84603813349</v>
      </c>
      <c r="O462" s="14">
        <f t="shared" ca="1" si="48"/>
        <v>10340754.681522015</v>
      </c>
    </row>
    <row r="463" spans="1:15" x14ac:dyDescent="0.2">
      <c r="A463">
        <v>461</v>
      </c>
      <c r="B463" s="9">
        <f>EOY_Retail</f>
        <v>6500000</v>
      </c>
      <c r="C463" s="9">
        <f>EOY_Food</f>
        <v>1250000</v>
      </c>
      <c r="D463" s="9">
        <f>EOY_Services</f>
        <v>2125000</v>
      </c>
      <c r="E463" s="9">
        <f>EOY_Other</f>
        <v>125000</v>
      </c>
      <c r="F463" s="9">
        <f t="shared" si="43"/>
        <v>10000000</v>
      </c>
      <c r="G463" s="5">
        <f ca="1">_xlfn.NORM.INV(RAND(),AVERAGE(LB_Retail, UB_Retail),(UB_Retail-LB_Retail/3.29))</f>
        <v>-1.5534209705091409E-2</v>
      </c>
      <c r="H463" s="5">
        <f ca="1">_xlfn.NORM.INV(RAND(),AVERAGE(LB_Food, UB_Food),(UB_Food-LB_Food/3.29))</f>
        <v>0.19281229384927756</v>
      </c>
      <c r="I463" s="5">
        <f ca="1">_xlfn.NORM.INV(RAND(),AVERAGE(LB_Services, UB_Services),(UB_Services-LB_Services/3.29))</f>
        <v>-0.15173625082251191</v>
      </c>
      <c r="J463" s="5">
        <f ca="1">_xlfn.NORM.INV(RAND(),AVERAGE(LB_Other, UB_Other),(UB_Other-LB_Other/3.29))</f>
        <v>0.14609362425741559</v>
      </c>
      <c r="K463" s="13">
        <f t="shared" ca="1" si="44"/>
        <v>6399027.6369169056</v>
      </c>
      <c r="L463" s="13">
        <f t="shared" ca="1" si="45"/>
        <v>1491015.3673115969</v>
      </c>
      <c r="M463" s="13">
        <f t="shared" ca="1" si="46"/>
        <v>1802560.467002162</v>
      </c>
      <c r="N463" s="13">
        <f t="shared" ca="1" si="47"/>
        <v>143261.70303217694</v>
      </c>
      <c r="O463" s="14">
        <f t="shared" ca="1" si="48"/>
        <v>9835865.1742628422</v>
      </c>
    </row>
    <row r="464" spans="1:15" x14ac:dyDescent="0.2">
      <c r="A464">
        <v>462</v>
      </c>
      <c r="B464" s="9">
        <f>EOY_Retail</f>
        <v>6500000</v>
      </c>
      <c r="C464" s="9">
        <f>EOY_Food</f>
        <v>1250000</v>
      </c>
      <c r="D464" s="9">
        <f>EOY_Services</f>
        <v>2125000</v>
      </c>
      <c r="E464" s="9">
        <f>EOY_Other</f>
        <v>125000</v>
      </c>
      <c r="F464" s="9">
        <f t="shared" si="43"/>
        <v>10000000</v>
      </c>
      <c r="G464" s="5">
        <f ca="1">_xlfn.NORM.INV(RAND(),AVERAGE(LB_Retail, UB_Retail),(UB_Retail-LB_Retail/3.29))</f>
        <v>-0.15741434603197668</v>
      </c>
      <c r="H464" s="5">
        <f ca="1">_xlfn.NORM.INV(RAND(),AVERAGE(LB_Food, UB_Food),(UB_Food-LB_Food/3.29))</f>
        <v>2.5613549739967725E-2</v>
      </c>
      <c r="I464" s="5">
        <f ca="1">_xlfn.NORM.INV(RAND(),AVERAGE(LB_Services, UB_Services),(UB_Services-LB_Services/3.29))</f>
        <v>0.10183815956568595</v>
      </c>
      <c r="J464" s="5">
        <f ca="1">_xlfn.NORM.INV(RAND(),AVERAGE(LB_Other, UB_Other),(UB_Other-LB_Other/3.29))</f>
        <v>2.09586705006258E-2</v>
      </c>
      <c r="K464" s="13">
        <f t="shared" ca="1" si="44"/>
        <v>5476806.7507921513</v>
      </c>
      <c r="L464" s="13">
        <f t="shared" ca="1" si="45"/>
        <v>1282016.9371749596</v>
      </c>
      <c r="M464" s="13">
        <f t="shared" ca="1" si="46"/>
        <v>2341406.0890770825</v>
      </c>
      <c r="N464" s="13">
        <f t="shared" ca="1" si="47"/>
        <v>127619.83381257822</v>
      </c>
      <c r="O464" s="14">
        <f t="shared" ca="1" si="48"/>
        <v>9227849.6108567696</v>
      </c>
    </row>
    <row r="465" spans="1:15" x14ac:dyDescent="0.2">
      <c r="A465">
        <v>463</v>
      </c>
      <c r="B465" s="9">
        <f>EOY_Retail</f>
        <v>6500000</v>
      </c>
      <c r="C465" s="9">
        <f>EOY_Food</f>
        <v>1250000</v>
      </c>
      <c r="D465" s="9">
        <f>EOY_Services</f>
        <v>2125000</v>
      </c>
      <c r="E465" s="9">
        <f>EOY_Other</f>
        <v>125000</v>
      </c>
      <c r="F465" s="9">
        <f t="shared" si="43"/>
        <v>10000000</v>
      </c>
      <c r="G465" s="5">
        <f ca="1">_xlfn.NORM.INV(RAND(),AVERAGE(LB_Retail, UB_Retail),(UB_Retail-LB_Retail/3.29))</f>
        <v>2.3922129439443038E-2</v>
      </c>
      <c r="H465" s="5">
        <f ca="1">_xlfn.NORM.INV(RAND(),AVERAGE(LB_Food, UB_Food),(UB_Food-LB_Food/3.29))</f>
        <v>-5.4446091507345092E-2</v>
      </c>
      <c r="I465" s="5">
        <f ca="1">_xlfn.NORM.INV(RAND(),AVERAGE(LB_Services, UB_Services),(UB_Services-LB_Services/3.29))</f>
        <v>0.15638676004320462</v>
      </c>
      <c r="J465" s="5">
        <f ca="1">_xlfn.NORM.INV(RAND(),AVERAGE(LB_Other, UB_Other),(UB_Other-LB_Other/3.29))</f>
        <v>3.6760010008627476E-2</v>
      </c>
      <c r="K465" s="13">
        <f t="shared" ca="1" si="44"/>
        <v>6655493.841356379</v>
      </c>
      <c r="L465" s="13">
        <f t="shared" ca="1" si="45"/>
        <v>1181942.3856158187</v>
      </c>
      <c r="M465" s="13">
        <f t="shared" ca="1" si="46"/>
        <v>2457321.86509181</v>
      </c>
      <c r="N465" s="13">
        <f t="shared" ca="1" si="47"/>
        <v>129595.00125107843</v>
      </c>
      <c r="O465" s="14">
        <f t="shared" ca="1" si="48"/>
        <v>10424353.093315087</v>
      </c>
    </row>
    <row r="466" spans="1:15" x14ac:dyDescent="0.2">
      <c r="A466">
        <v>464</v>
      </c>
      <c r="B466" s="9">
        <f>EOY_Retail</f>
        <v>6500000</v>
      </c>
      <c r="C466" s="9">
        <f>EOY_Food</f>
        <v>1250000</v>
      </c>
      <c r="D466" s="9">
        <f>EOY_Services</f>
        <v>2125000</v>
      </c>
      <c r="E466" s="9">
        <f>EOY_Other</f>
        <v>125000</v>
      </c>
      <c r="F466" s="9">
        <f t="shared" si="43"/>
        <v>10000000</v>
      </c>
      <c r="G466" s="5">
        <f ca="1">_xlfn.NORM.INV(RAND(),AVERAGE(LB_Retail, UB_Retail),(UB_Retail-LB_Retail/3.29))</f>
        <v>-0.13908874158621137</v>
      </c>
      <c r="H466" s="5">
        <f ca="1">_xlfn.NORM.INV(RAND(),AVERAGE(LB_Food, UB_Food),(UB_Food-LB_Food/3.29))</f>
        <v>2.9794991079760816E-2</v>
      </c>
      <c r="I466" s="5">
        <f ca="1">_xlfn.NORM.INV(RAND(),AVERAGE(LB_Services, UB_Services),(UB_Services-LB_Services/3.29))</f>
        <v>0.12361272626801809</v>
      </c>
      <c r="J466" s="5">
        <f ca="1">_xlfn.NORM.INV(RAND(),AVERAGE(LB_Other, UB_Other),(UB_Other-LB_Other/3.29))</f>
        <v>0.24044111641867899</v>
      </c>
      <c r="K466" s="13">
        <f t="shared" ca="1" si="44"/>
        <v>5595923.1796896253</v>
      </c>
      <c r="L466" s="13">
        <f t="shared" ca="1" si="45"/>
        <v>1287243.7388497009</v>
      </c>
      <c r="M466" s="13">
        <f t="shared" ca="1" si="46"/>
        <v>2387677.0433195382</v>
      </c>
      <c r="N466" s="13">
        <f t="shared" ca="1" si="47"/>
        <v>155055.13955233488</v>
      </c>
      <c r="O466" s="14">
        <f t="shared" ca="1" si="48"/>
        <v>9425899.1014111992</v>
      </c>
    </row>
    <row r="467" spans="1:15" x14ac:dyDescent="0.2">
      <c r="A467">
        <v>465</v>
      </c>
      <c r="B467" s="9">
        <f>EOY_Retail</f>
        <v>6500000</v>
      </c>
      <c r="C467" s="9">
        <f>EOY_Food</f>
        <v>1250000</v>
      </c>
      <c r="D467" s="9">
        <f>EOY_Services</f>
        <v>2125000</v>
      </c>
      <c r="E467" s="9">
        <f>EOY_Other</f>
        <v>125000</v>
      </c>
      <c r="F467" s="9">
        <f t="shared" si="43"/>
        <v>10000000</v>
      </c>
      <c r="G467" s="5">
        <f ca="1">_xlfn.NORM.INV(RAND(),AVERAGE(LB_Retail, UB_Retail),(UB_Retail-LB_Retail/3.29))</f>
        <v>-6.9122432931138927E-2</v>
      </c>
      <c r="H467" s="5">
        <f ca="1">_xlfn.NORM.INV(RAND(),AVERAGE(LB_Food, UB_Food),(UB_Food-LB_Food/3.29))</f>
        <v>0.20474886390263941</v>
      </c>
      <c r="I467" s="5">
        <f ca="1">_xlfn.NORM.INV(RAND(),AVERAGE(LB_Services, UB_Services),(UB_Services-LB_Services/3.29))</f>
        <v>4.5015916722563984E-2</v>
      </c>
      <c r="J467" s="5">
        <f ca="1">_xlfn.NORM.INV(RAND(),AVERAGE(LB_Other, UB_Other),(UB_Other-LB_Other/3.29))</f>
        <v>-3.2346769719755343E-2</v>
      </c>
      <c r="K467" s="13">
        <f t="shared" ca="1" si="44"/>
        <v>6050704.185947597</v>
      </c>
      <c r="L467" s="13">
        <f t="shared" ca="1" si="45"/>
        <v>1505936.0798782993</v>
      </c>
      <c r="M467" s="13">
        <f t="shared" ca="1" si="46"/>
        <v>2220658.8230354483</v>
      </c>
      <c r="N467" s="13">
        <f t="shared" ca="1" si="47"/>
        <v>120956.65378503058</v>
      </c>
      <c r="O467" s="14">
        <f t="shared" ca="1" si="48"/>
        <v>9898255.7426463757</v>
      </c>
    </row>
    <row r="468" spans="1:15" x14ac:dyDescent="0.2">
      <c r="A468">
        <v>466</v>
      </c>
      <c r="B468" s="9">
        <f>EOY_Retail</f>
        <v>6500000</v>
      </c>
      <c r="C468" s="9">
        <f>EOY_Food</f>
        <v>1250000</v>
      </c>
      <c r="D468" s="9">
        <f>EOY_Services</f>
        <v>2125000</v>
      </c>
      <c r="E468" s="9">
        <f>EOY_Other</f>
        <v>125000</v>
      </c>
      <c r="F468" s="9">
        <f t="shared" si="43"/>
        <v>10000000</v>
      </c>
      <c r="G468" s="5">
        <f ca="1">_xlfn.NORM.INV(RAND(),AVERAGE(LB_Retail, UB_Retail),(UB_Retail-LB_Retail/3.29))</f>
        <v>5.4728279209793798E-2</v>
      </c>
      <c r="H468" s="5">
        <f ca="1">_xlfn.NORM.INV(RAND(),AVERAGE(LB_Food, UB_Food),(UB_Food-LB_Food/3.29))</f>
        <v>9.6509011199538586E-2</v>
      </c>
      <c r="I468" s="5">
        <f ca="1">_xlfn.NORM.INV(RAND(),AVERAGE(LB_Services, UB_Services),(UB_Services-LB_Services/3.29))</f>
        <v>-0.23301792476931257</v>
      </c>
      <c r="J468" s="5">
        <f ca="1">_xlfn.NORM.INV(RAND(),AVERAGE(LB_Other, UB_Other),(UB_Other-LB_Other/3.29))</f>
        <v>-0.13016315822935329</v>
      </c>
      <c r="K468" s="13">
        <f t="shared" ca="1" si="44"/>
        <v>6855733.8148636604</v>
      </c>
      <c r="L468" s="13">
        <f t="shared" ca="1" si="45"/>
        <v>1370636.2639994232</v>
      </c>
      <c r="M468" s="13">
        <f t="shared" ca="1" si="46"/>
        <v>1629836.9098652108</v>
      </c>
      <c r="N468" s="13">
        <f t="shared" ca="1" si="47"/>
        <v>108729.60522133083</v>
      </c>
      <c r="O468" s="14">
        <f t="shared" ca="1" si="48"/>
        <v>9964936.5939496253</v>
      </c>
    </row>
    <row r="469" spans="1:15" x14ac:dyDescent="0.2">
      <c r="A469">
        <v>467</v>
      </c>
      <c r="B469" s="9">
        <f>EOY_Retail</f>
        <v>6500000</v>
      </c>
      <c r="C469" s="9">
        <f>EOY_Food</f>
        <v>1250000</v>
      </c>
      <c r="D469" s="9">
        <f>EOY_Services</f>
        <v>2125000</v>
      </c>
      <c r="E469" s="9">
        <f>EOY_Other</f>
        <v>125000</v>
      </c>
      <c r="F469" s="9">
        <f t="shared" si="43"/>
        <v>10000000</v>
      </c>
      <c r="G469" s="5">
        <f ca="1">_xlfn.NORM.INV(RAND(),AVERAGE(LB_Retail, UB_Retail),(UB_Retail-LB_Retail/3.29))</f>
        <v>8.5396409388798292E-4</v>
      </c>
      <c r="H469" s="5">
        <f ca="1">_xlfn.NORM.INV(RAND(),AVERAGE(LB_Food, UB_Food),(UB_Food-LB_Food/3.29))</f>
        <v>-2.2649461059015264E-2</v>
      </c>
      <c r="I469" s="5">
        <f ca="1">_xlfn.NORM.INV(RAND(),AVERAGE(LB_Services, UB_Services),(UB_Services-LB_Services/3.29))</f>
        <v>-0.13916229167247843</v>
      </c>
      <c r="J469" s="5">
        <f ca="1">_xlfn.NORM.INV(RAND(),AVERAGE(LB_Other, UB_Other),(UB_Other-LB_Other/3.29))</f>
        <v>5.5977426574626545E-2</v>
      </c>
      <c r="K469" s="13">
        <f t="shared" ca="1" si="44"/>
        <v>6505550.7666102722</v>
      </c>
      <c r="L469" s="13">
        <f t="shared" ca="1" si="45"/>
        <v>1221688.1736762309</v>
      </c>
      <c r="M469" s="13">
        <f t="shared" ca="1" si="46"/>
        <v>1829280.1301959835</v>
      </c>
      <c r="N469" s="13">
        <f t="shared" ca="1" si="47"/>
        <v>131997.17832182831</v>
      </c>
      <c r="O469" s="14">
        <f t="shared" ca="1" si="48"/>
        <v>9688516.2488043159</v>
      </c>
    </row>
    <row r="470" spans="1:15" x14ac:dyDescent="0.2">
      <c r="A470">
        <v>468</v>
      </c>
      <c r="B470" s="9">
        <f>EOY_Retail</f>
        <v>6500000</v>
      </c>
      <c r="C470" s="9">
        <f>EOY_Food</f>
        <v>1250000</v>
      </c>
      <c r="D470" s="9">
        <f>EOY_Services</f>
        <v>2125000</v>
      </c>
      <c r="E470" s="9">
        <f>EOY_Other</f>
        <v>125000</v>
      </c>
      <c r="F470" s="9">
        <f t="shared" si="43"/>
        <v>10000000</v>
      </c>
      <c r="G470" s="5">
        <f ca="1">_xlfn.NORM.INV(RAND(),AVERAGE(LB_Retail, UB_Retail),(UB_Retail-LB_Retail/3.29))</f>
        <v>-0.17891983075515366</v>
      </c>
      <c r="H470" s="5">
        <f ca="1">_xlfn.NORM.INV(RAND(),AVERAGE(LB_Food, UB_Food),(UB_Food-LB_Food/3.29))</f>
        <v>6.2219806121502554E-2</v>
      </c>
      <c r="I470" s="5">
        <f ca="1">_xlfn.NORM.INV(RAND(),AVERAGE(LB_Services, UB_Services),(UB_Services-LB_Services/3.29))</f>
        <v>7.5393822649525113E-2</v>
      </c>
      <c r="J470" s="5">
        <f ca="1">_xlfn.NORM.INV(RAND(),AVERAGE(LB_Other, UB_Other),(UB_Other-LB_Other/3.29))</f>
        <v>-9.1114361377310327E-2</v>
      </c>
      <c r="K470" s="13">
        <f t="shared" ca="1" si="44"/>
        <v>5337021.1000915011</v>
      </c>
      <c r="L470" s="13">
        <f t="shared" ca="1" si="45"/>
        <v>1327774.7576518781</v>
      </c>
      <c r="M470" s="13">
        <f t="shared" ca="1" si="46"/>
        <v>2285211.8731302409</v>
      </c>
      <c r="N470" s="13">
        <f t="shared" ca="1" si="47"/>
        <v>113610.70482783621</v>
      </c>
      <c r="O470" s="14">
        <f t="shared" ca="1" si="48"/>
        <v>9063618.4357014559</v>
      </c>
    </row>
    <row r="471" spans="1:15" x14ac:dyDescent="0.2">
      <c r="A471">
        <v>469</v>
      </c>
      <c r="B471" s="9">
        <f>EOY_Retail</f>
        <v>6500000</v>
      </c>
      <c r="C471" s="9">
        <f>EOY_Food</f>
        <v>1250000</v>
      </c>
      <c r="D471" s="9">
        <f>EOY_Services</f>
        <v>2125000</v>
      </c>
      <c r="E471" s="9">
        <f>EOY_Other</f>
        <v>125000</v>
      </c>
      <c r="F471" s="9">
        <f t="shared" si="43"/>
        <v>10000000</v>
      </c>
      <c r="G471" s="5">
        <f ca="1">_xlfn.NORM.INV(RAND(),AVERAGE(LB_Retail, UB_Retail),(UB_Retail-LB_Retail/3.29))</f>
        <v>-6.3767185245841018E-2</v>
      </c>
      <c r="H471" s="5">
        <f ca="1">_xlfn.NORM.INV(RAND(),AVERAGE(LB_Food, UB_Food),(UB_Food-LB_Food/3.29))</f>
        <v>4.9019674189632281E-2</v>
      </c>
      <c r="I471" s="5">
        <f ca="1">_xlfn.NORM.INV(RAND(),AVERAGE(LB_Services, UB_Services),(UB_Services-LB_Services/3.29))</f>
        <v>0.22867424105072801</v>
      </c>
      <c r="J471" s="5">
        <f ca="1">_xlfn.NORM.INV(RAND(),AVERAGE(LB_Other, UB_Other),(UB_Other-LB_Other/3.29))</f>
        <v>-8.655416359983889E-2</v>
      </c>
      <c r="K471" s="13">
        <f t="shared" ca="1" si="44"/>
        <v>6085513.2959020333</v>
      </c>
      <c r="L471" s="13">
        <f t="shared" ca="1" si="45"/>
        <v>1311274.5927370402</v>
      </c>
      <c r="M471" s="13">
        <f t="shared" ca="1" si="46"/>
        <v>2610932.7622327972</v>
      </c>
      <c r="N471" s="13">
        <f t="shared" ca="1" si="47"/>
        <v>114180.72955002013</v>
      </c>
      <c r="O471" s="14">
        <f t="shared" ca="1" si="48"/>
        <v>10121901.380421892</v>
      </c>
    </row>
    <row r="472" spans="1:15" x14ac:dyDescent="0.2">
      <c r="A472">
        <v>470</v>
      </c>
      <c r="B472" s="9">
        <f>EOY_Retail</f>
        <v>6500000</v>
      </c>
      <c r="C472" s="9">
        <f>EOY_Food</f>
        <v>1250000</v>
      </c>
      <c r="D472" s="9">
        <f>EOY_Services</f>
        <v>2125000</v>
      </c>
      <c r="E472" s="9">
        <f>EOY_Other</f>
        <v>125000</v>
      </c>
      <c r="F472" s="9">
        <f t="shared" si="43"/>
        <v>10000000</v>
      </c>
      <c r="G472" s="5">
        <f ca="1">_xlfn.NORM.INV(RAND(),AVERAGE(LB_Retail, UB_Retail),(UB_Retail-LB_Retail/3.29))</f>
        <v>8.5617893449465937E-2</v>
      </c>
      <c r="H472" s="5">
        <f ca="1">_xlfn.NORM.INV(RAND(),AVERAGE(LB_Food, UB_Food),(UB_Food-LB_Food/3.29))</f>
        <v>-0.24081297934484702</v>
      </c>
      <c r="I472" s="5">
        <f ca="1">_xlfn.NORM.INV(RAND(),AVERAGE(LB_Services, UB_Services),(UB_Services-LB_Services/3.29))</f>
        <v>-3.5837365768437025E-2</v>
      </c>
      <c r="J472" s="5">
        <f ca="1">_xlfn.NORM.INV(RAND(),AVERAGE(LB_Other, UB_Other),(UB_Other-LB_Other/3.29))</f>
        <v>-0.19184568874312366</v>
      </c>
      <c r="K472" s="13">
        <f t="shared" ca="1" si="44"/>
        <v>7056516.3074215287</v>
      </c>
      <c r="L472" s="13">
        <f t="shared" ca="1" si="45"/>
        <v>948983.77581894118</v>
      </c>
      <c r="M472" s="13">
        <f t="shared" ca="1" si="46"/>
        <v>2048845.5977420714</v>
      </c>
      <c r="N472" s="13">
        <f t="shared" ca="1" si="47"/>
        <v>101019.28890710954</v>
      </c>
      <c r="O472" s="14">
        <f t="shared" ca="1" si="48"/>
        <v>10155364.96988965</v>
      </c>
    </row>
    <row r="473" spans="1:15" x14ac:dyDescent="0.2">
      <c r="A473">
        <v>471</v>
      </c>
      <c r="B473" s="9">
        <f>EOY_Retail</f>
        <v>6500000</v>
      </c>
      <c r="C473" s="9">
        <f>EOY_Food</f>
        <v>1250000</v>
      </c>
      <c r="D473" s="9">
        <f>EOY_Services</f>
        <v>2125000</v>
      </c>
      <c r="E473" s="9">
        <f>EOY_Other</f>
        <v>125000</v>
      </c>
      <c r="F473" s="9">
        <f t="shared" si="43"/>
        <v>10000000</v>
      </c>
      <c r="G473" s="5">
        <f ca="1">_xlfn.NORM.INV(RAND(),AVERAGE(LB_Retail, UB_Retail),(UB_Retail-LB_Retail/3.29))</f>
        <v>1.4275693879722894E-2</v>
      </c>
      <c r="H473" s="5">
        <f ca="1">_xlfn.NORM.INV(RAND(),AVERAGE(LB_Food, UB_Food),(UB_Food-LB_Food/3.29))</f>
        <v>-7.0393705257553674E-2</v>
      </c>
      <c r="I473" s="5">
        <f ca="1">_xlfn.NORM.INV(RAND(),AVERAGE(LB_Services, UB_Services),(UB_Services-LB_Services/3.29))</f>
        <v>6.0856158376193549E-3</v>
      </c>
      <c r="J473" s="5">
        <f ca="1">_xlfn.NORM.INV(RAND(),AVERAGE(LB_Other, UB_Other),(UB_Other-LB_Other/3.29))</f>
        <v>-0.2073131100178765</v>
      </c>
      <c r="K473" s="13">
        <f t="shared" ca="1" si="44"/>
        <v>6592792.0102181984</v>
      </c>
      <c r="L473" s="13">
        <f t="shared" ca="1" si="45"/>
        <v>1162007.868428058</v>
      </c>
      <c r="M473" s="13">
        <f t="shared" ca="1" si="46"/>
        <v>2137931.9336549412</v>
      </c>
      <c r="N473" s="13">
        <f t="shared" ca="1" si="47"/>
        <v>99085.861247765439</v>
      </c>
      <c r="O473" s="14">
        <f t="shared" ca="1" si="48"/>
        <v>9991817.6735489629</v>
      </c>
    </row>
    <row r="474" spans="1:15" x14ac:dyDescent="0.2">
      <c r="A474">
        <v>472</v>
      </c>
      <c r="B474" s="9">
        <f>EOY_Retail</f>
        <v>6500000</v>
      </c>
      <c r="C474" s="9">
        <f>EOY_Food</f>
        <v>1250000</v>
      </c>
      <c r="D474" s="9">
        <f>EOY_Services</f>
        <v>2125000</v>
      </c>
      <c r="E474" s="9">
        <f>EOY_Other</f>
        <v>125000</v>
      </c>
      <c r="F474" s="9">
        <f t="shared" si="43"/>
        <v>10000000</v>
      </c>
      <c r="G474" s="5">
        <f ca="1">_xlfn.NORM.INV(RAND(),AVERAGE(LB_Retail, UB_Retail),(UB_Retail-LB_Retail/3.29))</f>
        <v>-0.11812135946349975</v>
      </c>
      <c r="H474" s="5">
        <f ca="1">_xlfn.NORM.INV(RAND(),AVERAGE(LB_Food, UB_Food),(UB_Food-LB_Food/3.29))</f>
        <v>0.15661491968401073</v>
      </c>
      <c r="I474" s="5">
        <f ca="1">_xlfn.NORM.INV(RAND(),AVERAGE(LB_Services, UB_Services),(UB_Services-LB_Services/3.29))</f>
        <v>8.3812330123064452E-2</v>
      </c>
      <c r="J474" s="5">
        <f ca="1">_xlfn.NORM.INV(RAND(),AVERAGE(LB_Other, UB_Other),(UB_Other-LB_Other/3.29))</f>
        <v>-1.9024959073544106E-2</v>
      </c>
      <c r="K474" s="13">
        <f t="shared" ca="1" si="44"/>
        <v>5732211.1634872518</v>
      </c>
      <c r="L474" s="13">
        <f t="shared" ca="1" si="45"/>
        <v>1445768.6496050134</v>
      </c>
      <c r="M474" s="13">
        <f t="shared" ca="1" si="46"/>
        <v>2303101.201511512</v>
      </c>
      <c r="N474" s="13">
        <f t="shared" ca="1" si="47"/>
        <v>122621.880115807</v>
      </c>
      <c r="O474" s="14">
        <f t="shared" ca="1" si="48"/>
        <v>9603702.8947195839</v>
      </c>
    </row>
    <row r="475" spans="1:15" x14ac:dyDescent="0.2">
      <c r="A475">
        <v>473</v>
      </c>
      <c r="B475" s="9">
        <f>EOY_Retail</f>
        <v>6500000</v>
      </c>
      <c r="C475" s="9">
        <f>EOY_Food</f>
        <v>1250000</v>
      </c>
      <c r="D475" s="9">
        <f>EOY_Services</f>
        <v>2125000</v>
      </c>
      <c r="E475" s="9">
        <f>EOY_Other</f>
        <v>125000</v>
      </c>
      <c r="F475" s="9">
        <f t="shared" si="43"/>
        <v>10000000</v>
      </c>
      <c r="G475" s="5">
        <f ca="1">_xlfn.NORM.INV(RAND(),AVERAGE(LB_Retail, UB_Retail),(UB_Retail-LB_Retail/3.29))</f>
        <v>6.3069316628369829E-2</v>
      </c>
      <c r="H475" s="5">
        <f ca="1">_xlfn.NORM.INV(RAND(),AVERAGE(LB_Food, UB_Food),(UB_Food-LB_Food/3.29))</f>
        <v>-9.0913668501137385E-2</v>
      </c>
      <c r="I475" s="5">
        <f ca="1">_xlfn.NORM.INV(RAND(),AVERAGE(LB_Services, UB_Services),(UB_Services-LB_Services/3.29))</f>
        <v>3.4238648565216537E-2</v>
      </c>
      <c r="J475" s="5">
        <f ca="1">_xlfn.NORM.INV(RAND(),AVERAGE(LB_Other, UB_Other),(UB_Other-LB_Other/3.29))</f>
        <v>5.9693316052896385E-2</v>
      </c>
      <c r="K475" s="13">
        <f t="shared" ca="1" si="44"/>
        <v>6909950.5580844032</v>
      </c>
      <c r="L475" s="13">
        <f t="shared" ca="1" si="45"/>
        <v>1136357.9143735783</v>
      </c>
      <c r="M475" s="13">
        <f t="shared" ca="1" si="46"/>
        <v>2197757.1282010851</v>
      </c>
      <c r="N475" s="13">
        <f t="shared" ca="1" si="47"/>
        <v>132461.66450661203</v>
      </c>
      <c r="O475" s="14">
        <f t="shared" ca="1" si="48"/>
        <v>10376527.265165679</v>
      </c>
    </row>
    <row r="476" spans="1:15" x14ac:dyDescent="0.2">
      <c r="A476">
        <v>474</v>
      </c>
      <c r="B476" s="9">
        <f>EOY_Retail</f>
        <v>6500000</v>
      </c>
      <c r="C476" s="9">
        <f>EOY_Food</f>
        <v>1250000</v>
      </c>
      <c r="D476" s="9">
        <f>EOY_Services</f>
        <v>2125000</v>
      </c>
      <c r="E476" s="9">
        <f>EOY_Other</f>
        <v>125000</v>
      </c>
      <c r="F476" s="9">
        <f t="shared" si="43"/>
        <v>10000000</v>
      </c>
      <c r="G476" s="5">
        <f ca="1">_xlfn.NORM.INV(RAND(),AVERAGE(LB_Retail, UB_Retail),(UB_Retail-LB_Retail/3.29))</f>
        <v>4.2549930080030177E-2</v>
      </c>
      <c r="H476" s="5">
        <f ca="1">_xlfn.NORM.INV(RAND(),AVERAGE(LB_Food, UB_Food),(UB_Food-LB_Food/3.29))</f>
        <v>-0.10019750091166152</v>
      </c>
      <c r="I476" s="5">
        <f ca="1">_xlfn.NORM.INV(RAND(),AVERAGE(LB_Services, UB_Services),(UB_Services-LB_Services/3.29))</f>
        <v>-8.7478389715306165E-2</v>
      </c>
      <c r="J476" s="5">
        <f ca="1">_xlfn.NORM.INV(RAND(),AVERAGE(LB_Other, UB_Other),(UB_Other-LB_Other/3.29))</f>
        <v>-0.17689141338328512</v>
      </c>
      <c r="K476" s="13">
        <f t="shared" ca="1" si="44"/>
        <v>6776574.5455201967</v>
      </c>
      <c r="L476" s="13">
        <f t="shared" ca="1" si="45"/>
        <v>1124753.123860423</v>
      </c>
      <c r="M476" s="13">
        <f t="shared" ca="1" si="46"/>
        <v>1939108.4218549742</v>
      </c>
      <c r="N476" s="13">
        <f t="shared" ca="1" si="47"/>
        <v>102888.57332708937</v>
      </c>
      <c r="O476" s="14">
        <f t="shared" ca="1" si="48"/>
        <v>9943324.6645626836</v>
      </c>
    </row>
    <row r="477" spans="1:15" x14ac:dyDescent="0.2">
      <c r="A477">
        <v>475</v>
      </c>
      <c r="B477" s="9">
        <f>EOY_Retail</f>
        <v>6500000</v>
      </c>
      <c r="C477" s="9">
        <f>EOY_Food</f>
        <v>1250000</v>
      </c>
      <c r="D477" s="9">
        <f>EOY_Services</f>
        <v>2125000</v>
      </c>
      <c r="E477" s="9">
        <f>EOY_Other</f>
        <v>125000</v>
      </c>
      <c r="F477" s="9">
        <f t="shared" si="43"/>
        <v>10000000</v>
      </c>
      <c r="G477" s="5">
        <f ca="1">_xlfn.NORM.INV(RAND(),AVERAGE(LB_Retail, UB_Retail),(UB_Retail-LB_Retail/3.29))</f>
        <v>0.13773221555613499</v>
      </c>
      <c r="H477" s="5">
        <f ca="1">_xlfn.NORM.INV(RAND(),AVERAGE(LB_Food, UB_Food),(UB_Food-LB_Food/3.29))</f>
        <v>-7.7172521940477912E-2</v>
      </c>
      <c r="I477" s="5">
        <f ca="1">_xlfn.NORM.INV(RAND(),AVERAGE(LB_Services, UB_Services),(UB_Services-LB_Services/3.29))</f>
        <v>3.5685473746850535E-2</v>
      </c>
      <c r="J477" s="5">
        <f ca="1">_xlfn.NORM.INV(RAND(),AVERAGE(LB_Other, UB_Other),(UB_Other-LB_Other/3.29))</f>
        <v>5.9148555748216647E-2</v>
      </c>
      <c r="K477" s="13">
        <f t="shared" ca="1" si="44"/>
        <v>7395259.4011148773</v>
      </c>
      <c r="L477" s="13">
        <f t="shared" ca="1" si="45"/>
        <v>1153534.3475744026</v>
      </c>
      <c r="M477" s="13">
        <f t="shared" ca="1" si="46"/>
        <v>2200831.6317120576</v>
      </c>
      <c r="N477" s="13">
        <f t="shared" ca="1" si="47"/>
        <v>132393.5694685271</v>
      </c>
      <c r="O477" s="14">
        <f t="shared" ca="1" si="48"/>
        <v>10882018.949869864</v>
      </c>
    </row>
    <row r="478" spans="1:15" x14ac:dyDescent="0.2">
      <c r="A478">
        <v>476</v>
      </c>
      <c r="B478" s="9">
        <f>EOY_Retail</f>
        <v>6500000</v>
      </c>
      <c r="C478" s="9">
        <f>EOY_Food</f>
        <v>1250000</v>
      </c>
      <c r="D478" s="9">
        <f>EOY_Services</f>
        <v>2125000</v>
      </c>
      <c r="E478" s="9">
        <f>EOY_Other</f>
        <v>125000</v>
      </c>
      <c r="F478" s="9">
        <f t="shared" si="43"/>
        <v>10000000</v>
      </c>
      <c r="G478" s="5">
        <f ca="1">_xlfn.NORM.INV(RAND(),AVERAGE(LB_Retail, UB_Retail),(UB_Retail-LB_Retail/3.29))</f>
        <v>-7.7881408560160542E-2</v>
      </c>
      <c r="H478" s="5">
        <f ca="1">_xlfn.NORM.INV(RAND(),AVERAGE(LB_Food, UB_Food),(UB_Food-LB_Food/3.29))</f>
        <v>0.23621869424568212</v>
      </c>
      <c r="I478" s="5">
        <f ca="1">_xlfn.NORM.INV(RAND(),AVERAGE(LB_Services, UB_Services),(UB_Services-LB_Services/3.29))</f>
        <v>-7.5775217764417896E-2</v>
      </c>
      <c r="J478" s="5">
        <f ca="1">_xlfn.NORM.INV(RAND(),AVERAGE(LB_Other, UB_Other),(UB_Other-LB_Other/3.29))</f>
        <v>-3.7143943320212286E-2</v>
      </c>
      <c r="K478" s="13">
        <f t="shared" ca="1" si="44"/>
        <v>5993770.8443589564</v>
      </c>
      <c r="L478" s="13">
        <f t="shared" ca="1" si="45"/>
        <v>1545273.3678071026</v>
      </c>
      <c r="M478" s="13">
        <f t="shared" ca="1" si="46"/>
        <v>1963977.6622506119</v>
      </c>
      <c r="N478" s="13">
        <f t="shared" ca="1" si="47"/>
        <v>120357.00708497346</v>
      </c>
      <c r="O478" s="14">
        <f t="shared" ca="1" si="48"/>
        <v>9623378.8815016448</v>
      </c>
    </row>
    <row r="479" spans="1:15" x14ac:dyDescent="0.2">
      <c r="A479">
        <v>477</v>
      </c>
      <c r="B479" s="9">
        <f>EOY_Retail</f>
        <v>6500000</v>
      </c>
      <c r="C479" s="9">
        <f>EOY_Food</f>
        <v>1250000</v>
      </c>
      <c r="D479" s="9">
        <f>EOY_Services</f>
        <v>2125000</v>
      </c>
      <c r="E479" s="9">
        <f>EOY_Other</f>
        <v>125000</v>
      </c>
      <c r="F479" s="9">
        <f t="shared" si="43"/>
        <v>10000000</v>
      </c>
      <c r="G479" s="5">
        <f ca="1">_xlfn.NORM.INV(RAND(),AVERAGE(LB_Retail, UB_Retail),(UB_Retail-LB_Retail/3.29))</f>
        <v>0.10011671766154076</v>
      </c>
      <c r="H479" s="5">
        <f ca="1">_xlfn.NORM.INV(RAND(),AVERAGE(LB_Food, UB_Food),(UB_Food-LB_Food/3.29))</f>
        <v>-5.0665495239036434E-2</v>
      </c>
      <c r="I479" s="5">
        <f ca="1">_xlfn.NORM.INV(RAND(),AVERAGE(LB_Services, UB_Services),(UB_Services-LB_Services/3.29))</f>
        <v>3.0330611436901727E-2</v>
      </c>
      <c r="J479" s="5">
        <f ca="1">_xlfn.NORM.INV(RAND(),AVERAGE(LB_Other, UB_Other),(UB_Other-LB_Other/3.29))</f>
        <v>5.4083493335784827E-2</v>
      </c>
      <c r="K479" s="13">
        <f t="shared" ca="1" si="44"/>
        <v>7150758.6648000143</v>
      </c>
      <c r="L479" s="13">
        <f t="shared" ca="1" si="45"/>
        <v>1186668.1309512046</v>
      </c>
      <c r="M479" s="13">
        <f t="shared" ca="1" si="46"/>
        <v>2189452.5493034162</v>
      </c>
      <c r="N479" s="13">
        <f t="shared" ca="1" si="47"/>
        <v>131760.43666697311</v>
      </c>
      <c r="O479" s="14">
        <f t="shared" ca="1" si="48"/>
        <v>10658639.781721607</v>
      </c>
    </row>
    <row r="480" spans="1:15" x14ac:dyDescent="0.2">
      <c r="A480">
        <v>478</v>
      </c>
      <c r="B480" s="9">
        <f>EOY_Retail</f>
        <v>6500000</v>
      </c>
      <c r="C480" s="9">
        <f>EOY_Food</f>
        <v>1250000</v>
      </c>
      <c r="D480" s="9">
        <f>EOY_Services</f>
        <v>2125000</v>
      </c>
      <c r="E480" s="9">
        <f>EOY_Other</f>
        <v>125000</v>
      </c>
      <c r="F480" s="9">
        <f t="shared" si="43"/>
        <v>10000000</v>
      </c>
      <c r="G480" s="5">
        <f ca="1">_xlfn.NORM.INV(RAND(),AVERAGE(LB_Retail, UB_Retail),(UB_Retail-LB_Retail/3.29))</f>
        <v>8.24372236955669E-2</v>
      </c>
      <c r="H480" s="5">
        <f ca="1">_xlfn.NORM.INV(RAND(),AVERAGE(LB_Food, UB_Food),(UB_Food-LB_Food/3.29))</f>
        <v>-7.0676487804293892E-2</v>
      </c>
      <c r="I480" s="5">
        <f ca="1">_xlfn.NORM.INV(RAND(),AVERAGE(LB_Services, UB_Services),(UB_Services-LB_Services/3.29))</f>
        <v>0.16983715652080059</v>
      </c>
      <c r="J480" s="5">
        <f ca="1">_xlfn.NORM.INV(RAND(),AVERAGE(LB_Other, UB_Other),(UB_Other-LB_Other/3.29))</f>
        <v>-2.1618119037747452E-3</v>
      </c>
      <c r="K480" s="13">
        <f t="shared" ca="1" si="44"/>
        <v>7035841.9540211847</v>
      </c>
      <c r="L480" s="13">
        <f t="shared" ca="1" si="45"/>
        <v>1161654.3902446325</v>
      </c>
      <c r="M480" s="13">
        <f t="shared" ca="1" si="46"/>
        <v>2485903.9576067012</v>
      </c>
      <c r="N480" s="13">
        <f t="shared" ca="1" si="47"/>
        <v>124729.77351202816</v>
      </c>
      <c r="O480" s="14">
        <f t="shared" ca="1" si="48"/>
        <v>10808130.075384546</v>
      </c>
    </row>
    <row r="481" spans="1:15" x14ac:dyDescent="0.2">
      <c r="A481">
        <v>479</v>
      </c>
      <c r="B481" s="9">
        <f>EOY_Retail</f>
        <v>6500000</v>
      </c>
      <c r="C481" s="9">
        <f>EOY_Food</f>
        <v>1250000</v>
      </c>
      <c r="D481" s="9">
        <f>EOY_Services</f>
        <v>2125000</v>
      </c>
      <c r="E481" s="9">
        <f>EOY_Other</f>
        <v>125000</v>
      </c>
      <c r="F481" s="9">
        <f t="shared" si="43"/>
        <v>10000000</v>
      </c>
      <c r="G481" s="5">
        <f ca="1">_xlfn.NORM.INV(RAND(),AVERAGE(LB_Retail, UB_Retail),(UB_Retail-LB_Retail/3.29))</f>
        <v>8.5206550545025073E-2</v>
      </c>
      <c r="H481" s="5">
        <f ca="1">_xlfn.NORM.INV(RAND(),AVERAGE(LB_Food, UB_Food),(UB_Food-LB_Food/3.29))</f>
        <v>0.15316749052552855</v>
      </c>
      <c r="I481" s="5">
        <f ca="1">_xlfn.NORM.INV(RAND(),AVERAGE(LB_Services, UB_Services),(UB_Services-LB_Services/3.29))</f>
        <v>9.359917288466052E-2</v>
      </c>
      <c r="J481" s="5">
        <f ca="1">_xlfn.NORM.INV(RAND(),AVERAGE(LB_Other, UB_Other),(UB_Other-LB_Other/3.29))</f>
        <v>0.12328960299354486</v>
      </c>
      <c r="K481" s="13">
        <f t="shared" ca="1" si="44"/>
        <v>7053842.5785426628</v>
      </c>
      <c r="L481" s="13">
        <f t="shared" ca="1" si="45"/>
        <v>1441459.3631569105</v>
      </c>
      <c r="M481" s="13">
        <f t="shared" ca="1" si="46"/>
        <v>2323898.2423799038</v>
      </c>
      <c r="N481" s="13">
        <f t="shared" ca="1" si="47"/>
        <v>140411.20037419311</v>
      </c>
      <c r="O481" s="14">
        <f t="shared" ca="1" si="48"/>
        <v>10959611.384453671</v>
      </c>
    </row>
    <row r="482" spans="1:15" x14ac:dyDescent="0.2">
      <c r="A482">
        <v>480</v>
      </c>
      <c r="B482" s="9">
        <f>EOY_Retail</f>
        <v>6500000</v>
      </c>
      <c r="C482" s="9">
        <f>EOY_Food</f>
        <v>1250000</v>
      </c>
      <c r="D482" s="9">
        <f>EOY_Services</f>
        <v>2125000</v>
      </c>
      <c r="E482" s="9">
        <f>EOY_Other</f>
        <v>125000</v>
      </c>
      <c r="F482" s="9">
        <f t="shared" si="43"/>
        <v>10000000</v>
      </c>
      <c r="G482" s="5">
        <f ca="1">_xlfn.NORM.INV(RAND(),AVERAGE(LB_Retail, UB_Retail),(UB_Retail-LB_Retail/3.29))</f>
        <v>6.0644413763553486E-2</v>
      </c>
      <c r="H482" s="5">
        <f ca="1">_xlfn.NORM.INV(RAND(),AVERAGE(LB_Food, UB_Food),(UB_Food-LB_Food/3.29))</f>
        <v>0.12505555584707265</v>
      </c>
      <c r="I482" s="5">
        <f ca="1">_xlfn.NORM.INV(RAND(),AVERAGE(LB_Services, UB_Services),(UB_Services-LB_Services/3.29))</f>
        <v>6.0077646553780527E-3</v>
      </c>
      <c r="J482" s="5">
        <f ca="1">_xlfn.NORM.INV(RAND(),AVERAGE(LB_Other, UB_Other),(UB_Other-LB_Other/3.29))</f>
        <v>6.7202964124373737E-2</v>
      </c>
      <c r="K482" s="13">
        <f t="shared" ca="1" si="44"/>
        <v>6894188.6894630985</v>
      </c>
      <c r="L482" s="13">
        <f t="shared" ca="1" si="45"/>
        <v>1406319.444808841</v>
      </c>
      <c r="M482" s="13">
        <f t="shared" ca="1" si="46"/>
        <v>2137766.4998926781</v>
      </c>
      <c r="N482" s="13">
        <f t="shared" ca="1" si="47"/>
        <v>133400.3705155467</v>
      </c>
      <c r="O482" s="14">
        <f t="shared" ca="1" si="48"/>
        <v>10571675.004680162</v>
      </c>
    </row>
    <row r="483" spans="1:15" x14ac:dyDescent="0.2">
      <c r="A483">
        <v>481</v>
      </c>
      <c r="B483" s="9">
        <f>EOY_Retail</f>
        <v>6500000</v>
      </c>
      <c r="C483" s="9">
        <f>EOY_Food</f>
        <v>1250000</v>
      </c>
      <c r="D483" s="9">
        <f>EOY_Services</f>
        <v>2125000</v>
      </c>
      <c r="E483" s="9">
        <f>EOY_Other</f>
        <v>125000</v>
      </c>
      <c r="F483" s="9">
        <f t="shared" si="43"/>
        <v>10000000</v>
      </c>
      <c r="G483" s="5">
        <f ca="1">_xlfn.NORM.INV(RAND(),AVERAGE(LB_Retail, UB_Retail),(UB_Retail-LB_Retail/3.29))</f>
        <v>-1.0165844795453786E-2</v>
      </c>
      <c r="H483" s="5">
        <f ca="1">_xlfn.NORM.INV(RAND(),AVERAGE(LB_Food, UB_Food),(UB_Food-LB_Food/3.29))</f>
        <v>5.5354350258660793E-3</v>
      </c>
      <c r="I483" s="5">
        <f ca="1">_xlfn.NORM.INV(RAND(),AVERAGE(LB_Services, UB_Services),(UB_Services-LB_Services/3.29))</f>
        <v>-7.3211569905542118E-2</v>
      </c>
      <c r="J483" s="5">
        <f ca="1">_xlfn.NORM.INV(RAND(),AVERAGE(LB_Other, UB_Other),(UB_Other-LB_Other/3.29))</f>
        <v>-4.5850257048485721E-2</v>
      </c>
      <c r="K483" s="13">
        <f t="shared" ca="1" si="44"/>
        <v>6433922.0088295499</v>
      </c>
      <c r="L483" s="13">
        <f t="shared" ca="1" si="45"/>
        <v>1256919.2937823327</v>
      </c>
      <c r="M483" s="13">
        <f t="shared" ca="1" si="46"/>
        <v>1969425.4139507229</v>
      </c>
      <c r="N483" s="13">
        <f t="shared" ca="1" si="47"/>
        <v>119268.71786893927</v>
      </c>
      <c r="O483" s="14">
        <f t="shared" ca="1" si="48"/>
        <v>9779535.4344315454</v>
      </c>
    </row>
    <row r="484" spans="1:15" x14ac:dyDescent="0.2">
      <c r="A484">
        <v>482</v>
      </c>
      <c r="B484" s="9">
        <f>EOY_Retail</f>
        <v>6500000</v>
      </c>
      <c r="C484" s="9">
        <f>EOY_Food</f>
        <v>1250000</v>
      </c>
      <c r="D484" s="9">
        <f>EOY_Services</f>
        <v>2125000</v>
      </c>
      <c r="E484" s="9">
        <f>EOY_Other</f>
        <v>125000</v>
      </c>
      <c r="F484" s="9">
        <f t="shared" si="43"/>
        <v>10000000</v>
      </c>
      <c r="G484" s="5">
        <f ca="1">_xlfn.NORM.INV(RAND(),AVERAGE(LB_Retail, UB_Retail),(UB_Retail-LB_Retail/3.29))</f>
        <v>0.10608515848008176</v>
      </c>
      <c r="H484" s="5">
        <f ca="1">_xlfn.NORM.INV(RAND(),AVERAGE(LB_Food, UB_Food),(UB_Food-LB_Food/3.29))</f>
        <v>-1.081741421669535E-3</v>
      </c>
      <c r="I484" s="5">
        <f ca="1">_xlfn.NORM.INV(RAND(),AVERAGE(LB_Services, UB_Services),(UB_Services-LB_Services/3.29))</f>
        <v>-2.5797353821879344E-2</v>
      </c>
      <c r="J484" s="5">
        <f ca="1">_xlfn.NORM.INV(RAND(),AVERAGE(LB_Other, UB_Other),(UB_Other-LB_Other/3.29))</f>
        <v>-0.21000143680606456</v>
      </c>
      <c r="K484" s="13">
        <f t="shared" ca="1" si="44"/>
        <v>7189553.5301205311</v>
      </c>
      <c r="L484" s="13">
        <f t="shared" ca="1" si="45"/>
        <v>1248647.8232229131</v>
      </c>
      <c r="M484" s="13">
        <f t="shared" ca="1" si="46"/>
        <v>2070180.6231285064</v>
      </c>
      <c r="N484" s="13">
        <f t="shared" ca="1" si="47"/>
        <v>98749.820399241929</v>
      </c>
      <c r="O484" s="14">
        <f t="shared" ca="1" si="48"/>
        <v>10607131.796871191</v>
      </c>
    </row>
    <row r="485" spans="1:15" x14ac:dyDescent="0.2">
      <c r="A485">
        <v>483</v>
      </c>
      <c r="B485" s="9">
        <f>EOY_Retail</f>
        <v>6500000</v>
      </c>
      <c r="C485" s="9">
        <f>EOY_Food</f>
        <v>1250000</v>
      </c>
      <c r="D485" s="9">
        <f>EOY_Services</f>
        <v>2125000</v>
      </c>
      <c r="E485" s="9">
        <f>EOY_Other</f>
        <v>125000</v>
      </c>
      <c r="F485" s="9">
        <f t="shared" si="43"/>
        <v>10000000</v>
      </c>
      <c r="G485" s="5">
        <f ca="1">_xlfn.NORM.INV(RAND(),AVERAGE(LB_Retail, UB_Retail),(UB_Retail-LB_Retail/3.29))</f>
        <v>0.14471388935531054</v>
      </c>
      <c r="H485" s="5">
        <f ca="1">_xlfn.NORM.INV(RAND(),AVERAGE(LB_Food, UB_Food),(UB_Food-LB_Food/3.29))</f>
        <v>-0.25477611012195156</v>
      </c>
      <c r="I485" s="5">
        <f ca="1">_xlfn.NORM.INV(RAND(),AVERAGE(LB_Services, UB_Services),(UB_Services-LB_Services/3.29))</f>
        <v>5.2764571036243768E-2</v>
      </c>
      <c r="J485" s="5">
        <f ca="1">_xlfn.NORM.INV(RAND(),AVERAGE(LB_Other, UB_Other),(UB_Other-LB_Other/3.29))</f>
        <v>0.11794461817457502</v>
      </c>
      <c r="K485" s="13">
        <f t="shared" ca="1" si="44"/>
        <v>7440640.2808095189</v>
      </c>
      <c r="L485" s="13">
        <f t="shared" ca="1" si="45"/>
        <v>931529.86234756059</v>
      </c>
      <c r="M485" s="13">
        <f t="shared" ca="1" si="46"/>
        <v>2237124.7134520183</v>
      </c>
      <c r="N485" s="13">
        <f t="shared" ca="1" si="47"/>
        <v>139743.07727182188</v>
      </c>
      <c r="O485" s="14">
        <f t="shared" ca="1" si="48"/>
        <v>10749037.93388092</v>
      </c>
    </row>
    <row r="486" spans="1:15" x14ac:dyDescent="0.2">
      <c r="A486">
        <v>484</v>
      </c>
      <c r="B486" s="9">
        <f>EOY_Retail</f>
        <v>6500000</v>
      </c>
      <c r="C486" s="9">
        <f>EOY_Food</f>
        <v>1250000</v>
      </c>
      <c r="D486" s="9">
        <f>EOY_Services</f>
        <v>2125000</v>
      </c>
      <c r="E486" s="9">
        <f>EOY_Other</f>
        <v>125000</v>
      </c>
      <c r="F486" s="9">
        <f t="shared" si="43"/>
        <v>10000000</v>
      </c>
      <c r="G486" s="5">
        <f ca="1">_xlfn.NORM.INV(RAND(),AVERAGE(LB_Retail, UB_Retail),(UB_Retail-LB_Retail/3.29))</f>
        <v>-0.18749674842016603</v>
      </c>
      <c r="H486" s="5">
        <f ca="1">_xlfn.NORM.INV(RAND(),AVERAGE(LB_Food, UB_Food),(UB_Food-LB_Food/3.29))</f>
        <v>0.10036506602230805</v>
      </c>
      <c r="I486" s="5">
        <f ca="1">_xlfn.NORM.INV(RAND(),AVERAGE(LB_Services, UB_Services),(UB_Services-LB_Services/3.29))</f>
        <v>0.20332332029890365</v>
      </c>
      <c r="J486" s="5">
        <f ca="1">_xlfn.NORM.INV(RAND(),AVERAGE(LB_Other, UB_Other),(UB_Other-LB_Other/3.29))</f>
        <v>9.6283664225433344E-2</v>
      </c>
      <c r="K486" s="13">
        <f t="shared" ca="1" si="44"/>
        <v>5281271.135268921</v>
      </c>
      <c r="L486" s="13">
        <f t="shared" ca="1" si="45"/>
        <v>1375456.3325278852</v>
      </c>
      <c r="M486" s="13">
        <f t="shared" ca="1" si="46"/>
        <v>2557062.0556351701</v>
      </c>
      <c r="N486" s="13">
        <f t="shared" ca="1" si="47"/>
        <v>137035.45802817919</v>
      </c>
      <c r="O486" s="14">
        <f t="shared" ca="1" si="48"/>
        <v>9350824.9814601541</v>
      </c>
    </row>
    <row r="487" spans="1:15" x14ac:dyDescent="0.2">
      <c r="A487">
        <v>485</v>
      </c>
      <c r="B487" s="9">
        <f>EOY_Retail</f>
        <v>6500000</v>
      </c>
      <c r="C487" s="9">
        <f>EOY_Food</f>
        <v>1250000</v>
      </c>
      <c r="D487" s="9">
        <f>EOY_Services</f>
        <v>2125000</v>
      </c>
      <c r="E487" s="9">
        <f>EOY_Other</f>
        <v>125000</v>
      </c>
      <c r="F487" s="9">
        <f t="shared" si="43"/>
        <v>10000000</v>
      </c>
      <c r="G487" s="5">
        <f ca="1">_xlfn.NORM.INV(RAND(),AVERAGE(LB_Retail, UB_Retail),(UB_Retail-LB_Retail/3.29))</f>
        <v>-2.9455875534858587E-2</v>
      </c>
      <c r="H487" s="5">
        <f ca="1">_xlfn.NORM.INV(RAND(),AVERAGE(LB_Food, UB_Food),(UB_Food-LB_Food/3.29))</f>
        <v>3.3692336660003486E-2</v>
      </c>
      <c r="I487" s="5">
        <f ca="1">_xlfn.NORM.INV(RAND(),AVERAGE(LB_Services, UB_Services),(UB_Services-LB_Services/3.29))</f>
        <v>0.19106542446737959</v>
      </c>
      <c r="J487" s="5">
        <f ca="1">_xlfn.NORM.INV(RAND(),AVERAGE(LB_Other, UB_Other),(UB_Other-LB_Other/3.29))</f>
        <v>-2.5508340983202431E-3</v>
      </c>
      <c r="K487" s="13">
        <f t="shared" ca="1" si="44"/>
        <v>6308536.8090234194</v>
      </c>
      <c r="L487" s="13">
        <f t="shared" ca="1" si="45"/>
        <v>1292115.4208250043</v>
      </c>
      <c r="M487" s="13">
        <f t="shared" ca="1" si="46"/>
        <v>2531014.0269931816</v>
      </c>
      <c r="N487" s="13">
        <f t="shared" ca="1" si="47"/>
        <v>124681.14573770997</v>
      </c>
      <c r="O487" s="14">
        <f t="shared" ca="1" si="48"/>
        <v>10256347.402579315</v>
      </c>
    </row>
    <row r="488" spans="1:15" x14ac:dyDescent="0.2">
      <c r="A488">
        <v>486</v>
      </c>
      <c r="B488" s="9">
        <f>EOY_Retail</f>
        <v>6500000</v>
      </c>
      <c r="C488" s="9">
        <f>EOY_Food</f>
        <v>1250000</v>
      </c>
      <c r="D488" s="9">
        <f>EOY_Services</f>
        <v>2125000</v>
      </c>
      <c r="E488" s="9">
        <f>EOY_Other</f>
        <v>125000</v>
      </c>
      <c r="F488" s="9">
        <f t="shared" si="43"/>
        <v>10000000</v>
      </c>
      <c r="G488" s="5">
        <f ca="1">_xlfn.NORM.INV(RAND(),AVERAGE(LB_Retail, UB_Retail),(UB_Retail-LB_Retail/3.29))</f>
        <v>3.0254277548163441E-2</v>
      </c>
      <c r="H488" s="5">
        <f ca="1">_xlfn.NORM.INV(RAND(),AVERAGE(LB_Food, UB_Food),(UB_Food-LB_Food/3.29))</f>
        <v>0.11062356920059899</v>
      </c>
      <c r="I488" s="5">
        <f ca="1">_xlfn.NORM.INV(RAND(),AVERAGE(LB_Services, UB_Services),(UB_Services-LB_Services/3.29))</f>
        <v>1.4206705146721918E-2</v>
      </c>
      <c r="J488" s="5">
        <f ca="1">_xlfn.NORM.INV(RAND(),AVERAGE(LB_Other, UB_Other),(UB_Other-LB_Other/3.29))</f>
        <v>0.14777145924972102</v>
      </c>
      <c r="K488" s="13">
        <f t="shared" ca="1" si="44"/>
        <v>6696652.8040630622</v>
      </c>
      <c r="L488" s="13">
        <f t="shared" ca="1" si="45"/>
        <v>1388279.4615007488</v>
      </c>
      <c r="M488" s="13">
        <f t="shared" ca="1" si="46"/>
        <v>2155189.2484367839</v>
      </c>
      <c r="N488" s="13">
        <f t="shared" ca="1" si="47"/>
        <v>143471.43240621511</v>
      </c>
      <c r="O488" s="14">
        <f t="shared" ca="1" si="48"/>
        <v>10383592.94640681</v>
      </c>
    </row>
    <row r="489" spans="1:15" x14ac:dyDescent="0.2">
      <c r="A489">
        <v>487</v>
      </c>
      <c r="B489" s="9">
        <f>EOY_Retail</f>
        <v>6500000</v>
      </c>
      <c r="C489" s="9">
        <f>EOY_Food</f>
        <v>1250000</v>
      </c>
      <c r="D489" s="9">
        <f>EOY_Services</f>
        <v>2125000</v>
      </c>
      <c r="E489" s="9">
        <f>EOY_Other</f>
        <v>125000</v>
      </c>
      <c r="F489" s="9">
        <f t="shared" si="43"/>
        <v>10000000</v>
      </c>
      <c r="G489" s="5">
        <f ca="1">_xlfn.NORM.INV(RAND(),AVERAGE(LB_Retail, UB_Retail),(UB_Retail-LB_Retail/3.29))</f>
        <v>0.14617326549871801</v>
      </c>
      <c r="H489" s="5">
        <f ca="1">_xlfn.NORM.INV(RAND(),AVERAGE(LB_Food, UB_Food),(UB_Food-LB_Food/3.29))</f>
        <v>3.2008240778276506E-2</v>
      </c>
      <c r="I489" s="5">
        <f ca="1">_xlfn.NORM.INV(RAND(),AVERAGE(LB_Services, UB_Services),(UB_Services-LB_Services/3.29))</f>
        <v>-3.2055579208803579E-2</v>
      </c>
      <c r="J489" s="5">
        <f ca="1">_xlfn.NORM.INV(RAND(),AVERAGE(LB_Other, UB_Other),(UB_Other-LB_Other/3.29))</f>
        <v>-3.7307992373325953E-3</v>
      </c>
      <c r="K489" s="13">
        <f t="shared" ca="1" si="44"/>
        <v>7450126.2257416667</v>
      </c>
      <c r="L489" s="13">
        <f t="shared" ca="1" si="45"/>
        <v>1290010.3009728456</v>
      </c>
      <c r="M489" s="13">
        <f t="shared" ca="1" si="46"/>
        <v>2056881.8941812925</v>
      </c>
      <c r="N489" s="13">
        <f t="shared" ca="1" si="47"/>
        <v>124533.65009533343</v>
      </c>
      <c r="O489" s="14">
        <f t="shared" ca="1" si="48"/>
        <v>10921552.07099114</v>
      </c>
    </row>
    <row r="490" spans="1:15" x14ac:dyDescent="0.2">
      <c r="A490">
        <v>488</v>
      </c>
      <c r="B490" s="9">
        <f>EOY_Retail</f>
        <v>6500000</v>
      </c>
      <c r="C490" s="9">
        <f>EOY_Food</f>
        <v>1250000</v>
      </c>
      <c r="D490" s="9">
        <f>EOY_Services</f>
        <v>2125000</v>
      </c>
      <c r="E490" s="9">
        <f>EOY_Other</f>
        <v>125000</v>
      </c>
      <c r="F490" s="9">
        <f t="shared" si="43"/>
        <v>10000000</v>
      </c>
      <c r="G490" s="5">
        <f ca="1">_xlfn.NORM.INV(RAND(),AVERAGE(LB_Retail, UB_Retail),(UB_Retail-LB_Retail/3.29))</f>
        <v>-3.7000329150181484E-2</v>
      </c>
      <c r="H490" s="5">
        <f ca="1">_xlfn.NORM.INV(RAND(),AVERAGE(LB_Food, UB_Food),(UB_Food-LB_Food/3.29))</f>
        <v>4.905686438979681E-3</v>
      </c>
      <c r="I490" s="5">
        <f ca="1">_xlfn.NORM.INV(RAND(),AVERAGE(LB_Services, UB_Services),(UB_Services-LB_Services/3.29))</f>
        <v>4.011540240270503E-2</v>
      </c>
      <c r="J490" s="5">
        <f ca="1">_xlfn.NORM.INV(RAND(),AVERAGE(LB_Other, UB_Other),(UB_Other-LB_Other/3.29))</f>
        <v>-8.7523218352542037E-2</v>
      </c>
      <c r="K490" s="13">
        <f t="shared" ca="1" si="44"/>
        <v>6259497.8605238209</v>
      </c>
      <c r="L490" s="13">
        <f t="shared" ca="1" si="45"/>
        <v>1256132.1080487245</v>
      </c>
      <c r="M490" s="13">
        <f t="shared" ca="1" si="46"/>
        <v>2210245.2301057484</v>
      </c>
      <c r="N490" s="13">
        <f t="shared" ca="1" si="47"/>
        <v>114059.59770593225</v>
      </c>
      <c r="O490" s="14">
        <f t="shared" ca="1" si="48"/>
        <v>9839934.7963842265</v>
      </c>
    </row>
    <row r="491" spans="1:15" x14ac:dyDescent="0.2">
      <c r="A491">
        <v>489</v>
      </c>
      <c r="B491" s="9">
        <f>EOY_Retail</f>
        <v>6500000</v>
      </c>
      <c r="C491" s="9">
        <f>EOY_Food</f>
        <v>1250000</v>
      </c>
      <c r="D491" s="9">
        <f>EOY_Services</f>
        <v>2125000</v>
      </c>
      <c r="E491" s="9">
        <f>EOY_Other</f>
        <v>125000</v>
      </c>
      <c r="F491" s="9">
        <f t="shared" si="43"/>
        <v>10000000</v>
      </c>
      <c r="G491" s="5">
        <f ca="1">_xlfn.NORM.INV(RAND(),AVERAGE(LB_Retail, UB_Retail),(UB_Retail-LB_Retail/3.29))</f>
        <v>4.9754543577687549E-2</v>
      </c>
      <c r="H491" s="5">
        <f ca="1">_xlfn.NORM.INV(RAND(),AVERAGE(LB_Food, UB_Food),(UB_Food-LB_Food/3.29))</f>
        <v>-7.1854129781357967E-2</v>
      </c>
      <c r="I491" s="5">
        <f ca="1">_xlfn.NORM.INV(RAND(),AVERAGE(LB_Services, UB_Services),(UB_Services-LB_Services/3.29))</f>
        <v>9.6491680713248457E-2</v>
      </c>
      <c r="J491" s="5">
        <f ca="1">_xlfn.NORM.INV(RAND(),AVERAGE(LB_Other, UB_Other),(UB_Other-LB_Other/3.29))</f>
        <v>4.0367715216498179E-2</v>
      </c>
      <c r="K491" s="13">
        <f t="shared" ca="1" si="44"/>
        <v>6823404.5332549699</v>
      </c>
      <c r="L491" s="13">
        <f t="shared" ca="1" si="45"/>
        <v>1160182.3377733026</v>
      </c>
      <c r="M491" s="13">
        <f t="shared" ca="1" si="46"/>
        <v>2330044.8215156533</v>
      </c>
      <c r="N491" s="13">
        <f t="shared" ca="1" si="47"/>
        <v>130045.96440206228</v>
      </c>
      <c r="O491" s="14">
        <f t="shared" ca="1" si="48"/>
        <v>10443677.656945989</v>
      </c>
    </row>
    <row r="492" spans="1:15" x14ac:dyDescent="0.2">
      <c r="A492">
        <v>490</v>
      </c>
      <c r="B492" s="9">
        <f>EOY_Retail</f>
        <v>6500000</v>
      </c>
      <c r="C492" s="9">
        <f>EOY_Food</f>
        <v>1250000</v>
      </c>
      <c r="D492" s="9">
        <f>EOY_Services</f>
        <v>2125000</v>
      </c>
      <c r="E492" s="9">
        <f>EOY_Other</f>
        <v>125000</v>
      </c>
      <c r="F492" s="9">
        <f t="shared" si="43"/>
        <v>10000000</v>
      </c>
      <c r="G492" s="5">
        <f ca="1">_xlfn.NORM.INV(RAND(),AVERAGE(LB_Retail, UB_Retail),(UB_Retail-LB_Retail/3.29))</f>
        <v>0.11367066460078373</v>
      </c>
      <c r="H492" s="5">
        <f ca="1">_xlfn.NORM.INV(RAND(),AVERAGE(LB_Food, UB_Food),(UB_Food-LB_Food/3.29))</f>
        <v>0.10408052243696228</v>
      </c>
      <c r="I492" s="5">
        <f ca="1">_xlfn.NORM.INV(RAND(),AVERAGE(LB_Services, UB_Services),(UB_Services-LB_Services/3.29))</f>
        <v>0.12999843963521376</v>
      </c>
      <c r="J492" s="5">
        <f ca="1">_xlfn.NORM.INV(RAND(),AVERAGE(LB_Other, UB_Other),(UB_Other-LB_Other/3.29))</f>
        <v>0.12896830285318425</v>
      </c>
      <c r="K492" s="13">
        <f t="shared" ca="1" si="44"/>
        <v>7238859.3199050939</v>
      </c>
      <c r="L492" s="13">
        <f t="shared" ca="1" si="45"/>
        <v>1380100.6530462028</v>
      </c>
      <c r="M492" s="13">
        <f t="shared" ca="1" si="46"/>
        <v>2401246.6842248295</v>
      </c>
      <c r="N492" s="13">
        <f t="shared" ca="1" si="47"/>
        <v>141121.03785664804</v>
      </c>
      <c r="O492" s="14">
        <f t="shared" ca="1" si="48"/>
        <v>11161327.695032774</v>
      </c>
    </row>
    <row r="493" spans="1:15" x14ac:dyDescent="0.2">
      <c r="A493">
        <v>491</v>
      </c>
      <c r="B493" s="9">
        <f>EOY_Retail</f>
        <v>6500000</v>
      </c>
      <c r="C493" s="9">
        <f>EOY_Food</f>
        <v>1250000</v>
      </c>
      <c r="D493" s="9">
        <f>EOY_Services</f>
        <v>2125000</v>
      </c>
      <c r="E493" s="9">
        <f>EOY_Other</f>
        <v>125000</v>
      </c>
      <c r="F493" s="9">
        <f t="shared" si="43"/>
        <v>10000000</v>
      </c>
      <c r="G493" s="5">
        <f ca="1">_xlfn.NORM.INV(RAND(),AVERAGE(LB_Retail, UB_Retail),(UB_Retail-LB_Retail/3.29))</f>
        <v>-1.4658432217723373E-2</v>
      </c>
      <c r="H493" s="5">
        <f ca="1">_xlfn.NORM.INV(RAND(),AVERAGE(LB_Food, UB_Food),(UB_Food-LB_Food/3.29))</f>
        <v>-0.161505657591097</v>
      </c>
      <c r="I493" s="5">
        <f ca="1">_xlfn.NORM.INV(RAND(),AVERAGE(LB_Services, UB_Services),(UB_Services-LB_Services/3.29))</f>
        <v>-0.2110814833281183</v>
      </c>
      <c r="J493" s="5">
        <f ca="1">_xlfn.NORM.INV(RAND(),AVERAGE(LB_Other, UB_Other),(UB_Other-LB_Other/3.29))</f>
        <v>5.2898716945934225E-2</v>
      </c>
      <c r="K493" s="13">
        <f t="shared" ca="1" si="44"/>
        <v>6404720.1905847983</v>
      </c>
      <c r="L493" s="13">
        <f t="shared" ca="1" si="45"/>
        <v>1048117.9280111287</v>
      </c>
      <c r="M493" s="13">
        <f t="shared" ca="1" si="46"/>
        <v>1676451.8479277487</v>
      </c>
      <c r="N493" s="13">
        <f t="shared" ca="1" si="47"/>
        <v>131612.33961824179</v>
      </c>
      <c r="O493" s="14">
        <f t="shared" ca="1" si="48"/>
        <v>9260902.3061419167</v>
      </c>
    </row>
    <row r="494" spans="1:15" x14ac:dyDescent="0.2">
      <c r="A494">
        <v>492</v>
      </c>
      <c r="B494" s="9">
        <f>EOY_Retail</f>
        <v>6500000</v>
      </c>
      <c r="C494" s="9">
        <f>EOY_Food</f>
        <v>1250000</v>
      </c>
      <c r="D494" s="9">
        <f>EOY_Services</f>
        <v>2125000</v>
      </c>
      <c r="E494" s="9">
        <f>EOY_Other</f>
        <v>125000</v>
      </c>
      <c r="F494" s="9">
        <f t="shared" si="43"/>
        <v>10000000</v>
      </c>
      <c r="G494" s="5">
        <f ca="1">_xlfn.NORM.INV(RAND(),AVERAGE(LB_Retail, UB_Retail),(UB_Retail-LB_Retail/3.29))</f>
        <v>-9.50413274342745E-3</v>
      </c>
      <c r="H494" s="5">
        <f ca="1">_xlfn.NORM.INV(RAND(),AVERAGE(LB_Food, UB_Food),(UB_Food-LB_Food/3.29))</f>
        <v>-6.3011687401056282E-2</v>
      </c>
      <c r="I494" s="5">
        <f ca="1">_xlfn.NORM.INV(RAND(),AVERAGE(LB_Services, UB_Services),(UB_Services-LB_Services/3.29))</f>
        <v>6.5630776013081676E-2</v>
      </c>
      <c r="J494" s="5">
        <f ca="1">_xlfn.NORM.INV(RAND(),AVERAGE(LB_Other, UB_Other),(UB_Other-LB_Other/3.29))</f>
        <v>5.5158680622421317E-2</v>
      </c>
      <c r="K494" s="13">
        <f t="shared" ca="1" si="44"/>
        <v>6438223.137167722</v>
      </c>
      <c r="L494" s="13">
        <f t="shared" ca="1" si="45"/>
        <v>1171235.3907486796</v>
      </c>
      <c r="M494" s="13">
        <f t="shared" ca="1" si="46"/>
        <v>2264465.3990277983</v>
      </c>
      <c r="N494" s="13">
        <f t="shared" ca="1" si="47"/>
        <v>131894.83507780268</v>
      </c>
      <c r="O494" s="14">
        <f t="shared" ca="1" si="48"/>
        <v>10005818.762022004</v>
      </c>
    </row>
    <row r="495" spans="1:15" x14ac:dyDescent="0.2">
      <c r="A495">
        <v>493</v>
      </c>
      <c r="B495" s="9">
        <f>EOY_Retail</f>
        <v>6500000</v>
      </c>
      <c r="C495" s="9">
        <f>EOY_Food</f>
        <v>1250000</v>
      </c>
      <c r="D495" s="9">
        <f>EOY_Services</f>
        <v>2125000</v>
      </c>
      <c r="E495" s="9">
        <f>EOY_Other</f>
        <v>125000</v>
      </c>
      <c r="F495" s="9">
        <f t="shared" si="43"/>
        <v>10000000</v>
      </c>
      <c r="G495" s="5">
        <f ca="1">_xlfn.NORM.INV(RAND(),AVERAGE(LB_Retail, UB_Retail),(UB_Retail-LB_Retail/3.29))</f>
        <v>0.15677598581751051</v>
      </c>
      <c r="H495" s="5">
        <f ca="1">_xlfn.NORM.INV(RAND(),AVERAGE(LB_Food, UB_Food),(UB_Food-LB_Food/3.29))</f>
        <v>-5.3258432640379882E-2</v>
      </c>
      <c r="I495" s="5">
        <f ca="1">_xlfn.NORM.INV(RAND(),AVERAGE(LB_Services, UB_Services),(UB_Services-LB_Services/3.29))</f>
        <v>-6.8601604775764685E-3</v>
      </c>
      <c r="J495" s="5">
        <f ca="1">_xlfn.NORM.INV(RAND(),AVERAGE(LB_Other, UB_Other),(UB_Other-LB_Other/3.29))</f>
        <v>8.3205575383419994E-2</v>
      </c>
      <c r="K495" s="13">
        <f t="shared" ca="1" si="44"/>
        <v>7519043.9078138173</v>
      </c>
      <c r="L495" s="13">
        <f t="shared" ca="1" si="45"/>
        <v>1183426.9591995252</v>
      </c>
      <c r="M495" s="13">
        <f t="shared" ca="1" si="46"/>
        <v>2110422.15898515</v>
      </c>
      <c r="N495" s="13">
        <f t="shared" ca="1" si="47"/>
        <v>135400.69692292751</v>
      </c>
      <c r="O495" s="14">
        <f t="shared" ca="1" si="48"/>
        <v>10948293.72292142</v>
      </c>
    </row>
    <row r="496" spans="1:15" x14ac:dyDescent="0.2">
      <c r="A496">
        <v>494</v>
      </c>
      <c r="B496" s="9">
        <f>EOY_Retail</f>
        <v>6500000</v>
      </c>
      <c r="C496" s="9">
        <f>EOY_Food</f>
        <v>1250000</v>
      </c>
      <c r="D496" s="9">
        <f>EOY_Services</f>
        <v>2125000</v>
      </c>
      <c r="E496" s="9">
        <f>EOY_Other</f>
        <v>125000</v>
      </c>
      <c r="F496" s="9">
        <f t="shared" si="43"/>
        <v>10000000</v>
      </c>
      <c r="G496" s="5">
        <f ca="1">_xlfn.NORM.INV(RAND(),AVERAGE(LB_Retail, UB_Retail),(UB_Retail-LB_Retail/3.29))</f>
        <v>-1.901814066536605E-2</v>
      </c>
      <c r="H496" s="5">
        <f ca="1">_xlfn.NORM.INV(RAND(),AVERAGE(LB_Food, UB_Food),(UB_Food-LB_Food/3.29))</f>
        <v>0.18561930058865128</v>
      </c>
      <c r="I496" s="5">
        <f ca="1">_xlfn.NORM.INV(RAND(),AVERAGE(LB_Services, UB_Services),(UB_Services-LB_Services/3.29))</f>
        <v>-9.9436603710494412E-3</v>
      </c>
      <c r="J496" s="5">
        <f ca="1">_xlfn.NORM.INV(RAND(),AVERAGE(LB_Other, UB_Other),(UB_Other-LB_Other/3.29))</f>
        <v>-5.975374688478384E-2</v>
      </c>
      <c r="K496" s="13">
        <f t="shared" ca="1" si="44"/>
        <v>6376382.0856751213</v>
      </c>
      <c r="L496" s="13">
        <f t="shared" ca="1" si="45"/>
        <v>1482024.1257358142</v>
      </c>
      <c r="M496" s="13">
        <f t="shared" ca="1" si="46"/>
        <v>2103869.7217115201</v>
      </c>
      <c r="N496" s="13">
        <f t="shared" ca="1" si="47"/>
        <v>117530.78163940202</v>
      </c>
      <c r="O496" s="14">
        <f t="shared" ca="1" si="48"/>
        <v>10079806.714761859</v>
      </c>
    </row>
    <row r="497" spans="1:15" x14ac:dyDescent="0.2">
      <c r="A497">
        <v>495</v>
      </c>
      <c r="B497" s="9">
        <f>EOY_Retail</f>
        <v>6500000</v>
      </c>
      <c r="C497" s="9">
        <f>EOY_Food</f>
        <v>1250000</v>
      </c>
      <c r="D497" s="9">
        <f>EOY_Services</f>
        <v>2125000</v>
      </c>
      <c r="E497" s="9">
        <f>EOY_Other</f>
        <v>125000</v>
      </c>
      <c r="F497" s="9">
        <f t="shared" si="43"/>
        <v>10000000</v>
      </c>
      <c r="G497" s="5">
        <f ca="1">_xlfn.NORM.INV(RAND(),AVERAGE(LB_Retail, UB_Retail),(UB_Retail-LB_Retail/3.29))</f>
        <v>-5.8273820851446091E-2</v>
      </c>
      <c r="H497" s="5">
        <f ca="1">_xlfn.NORM.INV(RAND(),AVERAGE(LB_Food, UB_Food),(UB_Food-LB_Food/3.29))</f>
        <v>-0.14509356327308826</v>
      </c>
      <c r="I497" s="5">
        <f ca="1">_xlfn.NORM.INV(RAND(),AVERAGE(LB_Services, UB_Services),(UB_Services-LB_Services/3.29))</f>
        <v>-4.6994979474116953E-2</v>
      </c>
      <c r="J497" s="5">
        <f ca="1">_xlfn.NORM.INV(RAND(),AVERAGE(LB_Other, UB_Other),(UB_Other-LB_Other/3.29))</f>
        <v>-1.6509832363240277E-2</v>
      </c>
      <c r="K497" s="13">
        <f t="shared" ca="1" si="44"/>
        <v>6121220.1644656006</v>
      </c>
      <c r="L497" s="13">
        <f t="shared" ca="1" si="45"/>
        <v>1068633.0459086397</v>
      </c>
      <c r="M497" s="13">
        <f t="shared" ca="1" si="46"/>
        <v>2025135.6686175016</v>
      </c>
      <c r="N497" s="13">
        <f t="shared" ca="1" si="47"/>
        <v>122936.27095459496</v>
      </c>
      <c r="O497" s="14">
        <f t="shared" ca="1" si="48"/>
        <v>9337925.1499463376</v>
      </c>
    </row>
    <row r="498" spans="1:15" x14ac:dyDescent="0.2">
      <c r="A498">
        <v>496</v>
      </c>
      <c r="B498" s="9">
        <f>EOY_Retail</f>
        <v>6500000</v>
      </c>
      <c r="C498" s="9">
        <f>EOY_Food</f>
        <v>1250000</v>
      </c>
      <c r="D498" s="9">
        <f>EOY_Services</f>
        <v>2125000</v>
      </c>
      <c r="E498" s="9">
        <f>EOY_Other</f>
        <v>125000</v>
      </c>
      <c r="F498" s="9">
        <f t="shared" si="43"/>
        <v>10000000</v>
      </c>
      <c r="G498" s="5">
        <f ca="1">_xlfn.NORM.INV(RAND(),AVERAGE(LB_Retail, UB_Retail),(UB_Retail-LB_Retail/3.29))</f>
        <v>-0.12318152205170099</v>
      </c>
      <c r="H498" s="5">
        <f ca="1">_xlfn.NORM.INV(RAND(),AVERAGE(LB_Food, UB_Food),(UB_Food-LB_Food/3.29))</f>
        <v>-0.12574690898229787</v>
      </c>
      <c r="I498" s="5">
        <f ca="1">_xlfn.NORM.INV(RAND(),AVERAGE(LB_Services, UB_Services),(UB_Services-LB_Services/3.29))</f>
        <v>4.3667897793920121E-2</v>
      </c>
      <c r="J498" s="5">
        <f ca="1">_xlfn.NORM.INV(RAND(),AVERAGE(LB_Other, UB_Other),(UB_Other-LB_Other/3.29))</f>
        <v>5.3125544804651446E-2</v>
      </c>
      <c r="K498" s="13">
        <f t="shared" ca="1" si="44"/>
        <v>5699320.1066639433</v>
      </c>
      <c r="L498" s="13">
        <f t="shared" ca="1" si="45"/>
        <v>1092816.3637721275</v>
      </c>
      <c r="M498" s="13">
        <f t="shared" ca="1" si="46"/>
        <v>2217794.2828120803</v>
      </c>
      <c r="N498" s="13">
        <f t="shared" ca="1" si="47"/>
        <v>131640.69310058144</v>
      </c>
      <c r="O498" s="14">
        <f t="shared" ca="1" si="48"/>
        <v>9141571.4463487323</v>
      </c>
    </row>
    <row r="499" spans="1:15" x14ac:dyDescent="0.2">
      <c r="A499">
        <v>497</v>
      </c>
      <c r="B499" s="9">
        <f>EOY_Retail</f>
        <v>6500000</v>
      </c>
      <c r="C499" s="9">
        <f>EOY_Food</f>
        <v>1250000</v>
      </c>
      <c r="D499" s="9">
        <f>EOY_Services</f>
        <v>2125000</v>
      </c>
      <c r="E499" s="9">
        <f>EOY_Other</f>
        <v>125000</v>
      </c>
      <c r="F499" s="9">
        <f t="shared" si="43"/>
        <v>10000000</v>
      </c>
      <c r="G499" s="5">
        <f ca="1">_xlfn.NORM.INV(RAND(),AVERAGE(LB_Retail, UB_Retail),(UB_Retail-LB_Retail/3.29))</f>
        <v>-1.0431312473673585E-3</v>
      </c>
      <c r="H499" s="5">
        <f ca="1">_xlfn.NORM.INV(RAND(),AVERAGE(LB_Food, UB_Food),(UB_Food-LB_Food/3.29))</f>
        <v>-0.15466302258087916</v>
      </c>
      <c r="I499" s="5">
        <f ca="1">_xlfn.NORM.INV(RAND(),AVERAGE(LB_Services, UB_Services),(UB_Services-LB_Services/3.29))</f>
        <v>0.11461550883178198</v>
      </c>
      <c r="J499" s="5">
        <f ca="1">_xlfn.NORM.INV(RAND(),AVERAGE(LB_Other, UB_Other),(UB_Other-LB_Other/3.29))</f>
        <v>-5.8978053709510675E-2</v>
      </c>
      <c r="K499" s="13">
        <f t="shared" ca="1" si="44"/>
        <v>6493219.6468921127</v>
      </c>
      <c r="L499" s="13">
        <f t="shared" ca="1" si="45"/>
        <v>1056671.221773901</v>
      </c>
      <c r="M499" s="13">
        <f t="shared" ca="1" si="46"/>
        <v>2368557.9562675366</v>
      </c>
      <c r="N499" s="13">
        <f t="shared" ca="1" si="47"/>
        <v>117627.74328631116</v>
      </c>
      <c r="O499" s="14">
        <f t="shared" ca="1" si="48"/>
        <v>10036076.568219863</v>
      </c>
    </row>
    <row r="500" spans="1:15" x14ac:dyDescent="0.2">
      <c r="A500">
        <v>498</v>
      </c>
      <c r="B500" s="9">
        <f>EOY_Retail</f>
        <v>6500000</v>
      </c>
      <c r="C500" s="9">
        <f>EOY_Food</f>
        <v>1250000</v>
      </c>
      <c r="D500" s="9">
        <f>EOY_Services</f>
        <v>2125000</v>
      </c>
      <c r="E500" s="9">
        <f>EOY_Other</f>
        <v>125000</v>
      </c>
      <c r="F500" s="9">
        <f t="shared" si="43"/>
        <v>10000000</v>
      </c>
      <c r="G500" s="5">
        <f ca="1">_xlfn.NORM.INV(RAND(),AVERAGE(LB_Retail, UB_Retail),(UB_Retail-LB_Retail/3.29))</f>
        <v>3.6141733723566827E-2</v>
      </c>
      <c r="H500" s="5">
        <f ca="1">_xlfn.NORM.INV(RAND(),AVERAGE(LB_Food, UB_Food),(UB_Food-LB_Food/3.29))</f>
        <v>-1.932956889303598E-2</v>
      </c>
      <c r="I500" s="5">
        <f ca="1">_xlfn.NORM.INV(RAND(),AVERAGE(LB_Services, UB_Services),(UB_Services-LB_Services/3.29))</f>
        <v>8.7631616272153545E-2</v>
      </c>
      <c r="J500" s="5">
        <f ca="1">_xlfn.NORM.INV(RAND(),AVERAGE(LB_Other, UB_Other),(UB_Other-LB_Other/3.29))</f>
        <v>2.6091707763776863E-2</v>
      </c>
      <c r="K500" s="13">
        <f t="shared" ca="1" si="44"/>
        <v>6734921.2692031842</v>
      </c>
      <c r="L500" s="13">
        <f t="shared" ca="1" si="45"/>
        <v>1225838.0388837052</v>
      </c>
      <c r="M500" s="13">
        <f t="shared" ca="1" si="46"/>
        <v>2311217.1845783261</v>
      </c>
      <c r="N500" s="13">
        <f t="shared" ca="1" si="47"/>
        <v>128261.4634704721</v>
      </c>
      <c r="O500" s="14">
        <f t="shared" ca="1" si="48"/>
        <v>10400237.956135686</v>
      </c>
    </row>
    <row r="501" spans="1:15" x14ac:dyDescent="0.2">
      <c r="A501">
        <v>499</v>
      </c>
      <c r="B501" s="9">
        <f>EOY_Retail</f>
        <v>6500000</v>
      </c>
      <c r="C501" s="9">
        <f>EOY_Food</f>
        <v>1250000</v>
      </c>
      <c r="D501" s="9">
        <f>EOY_Services</f>
        <v>2125000</v>
      </c>
      <c r="E501" s="9">
        <f>EOY_Other</f>
        <v>125000</v>
      </c>
      <c r="F501" s="9">
        <f t="shared" si="43"/>
        <v>10000000</v>
      </c>
      <c r="G501" s="5">
        <f ca="1">_xlfn.NORM.INV(RAND(),AVERAGE(LB_Retail, UB_Retail),(UB_Retail-LB_Retail/3.29))</f>
        <v>0.1656483700829009</v>
      </c>
      <c r="H501" s="5">
        <f ca="1">_xlfn.NORM.INV(RAND(),AVERAGE(LB_Food, UB_Food),(UB_Food-LB_Food/3.29))</f>
        <v>-0.20298950980391636</v>
      </c>
      <c r="I501" s="5">
        <f ca="1">_xlfn.NORM.INV(RAND(),AVERAGE(LB_Services, UB_Services),(UB_Services-LB_Services/3.29))</f>
        <v>-5.8660194691448335E-2</v>
      </c>
      <c r="J501" s="5">
        <f ca="1">_xlfn.NORM.INV(RAND(),AVERAGE(LB_Other, UB_Other),(UB_Other-LB_Other/3.29))</f>
        <v>-3.0028682452954616E-2</v>
      </c>
      <c r="K501" s="13">
        <f t="shared" ca="1" si="44"/>
        <v>7576714.4055388551</v>
      </c>
      <c r="L501" s="13">
        <f t="shared" ca="1" si="45"/>
        <v>996263.11274510447</v>
      </c>
      <c r="M501" s="13">
        <f t="shared" ca="1" si="46"/>
        <v>2000347.0862806723</v>
      </c>
      <c r="N501" s="13">
        <f t="shared" ca="1" si="47"/>
        <v>121246.41469338066</v>
      </c>
      <c r="O501" s="14">
        <f t="shared" ca="1" si="48"/>
        <v>10694571.019258011</v>
      </c>
    </row>
    <row r="502" spans="1:15" x14ac:dyDescent="0.2">
      <c r="A502">
        <v>500</v>
      </c>
      <c r="B502" s="9">
        <f>EOY_Retail</f>
        <v>6500000</v>
      </c>
      <c r="C502" s="9">
        <f>EOY_Food</f>
        <v>1250000</v>
      </c>
      <c r="D502" s="9">
        <f>EOY_Services</f>
        <v>2125000</v>
      </c>
      <c r="E502" s="9">
        <f>EOY_Other</f>
        <v>125000</v>
      </c>
      <c r="F502" s="9">
        <f t="shared" si="43"/>
        <v>10000000</v>
      </c>
      <c r="G502" s="5">
        <f ca="1">_xlfn.NORM.INV(RAND(),AVERAGE(LB_Retail, UB_Retail),(UB_Retail-LB_Retail/3.29))</f>
        <v>-4.9090211174156635E-2</v>
      </c>
      <c r="H502" s="5">
        <f ca="1">_xlfn.NORM.INV(RAND(),AVERAGE(LB_Food, UB_Food),(UB_Food-LB_Food/3.29))</f>
        <v>-7.0882592353808338E-2</v>
      </c>
      <c r="I502" s="5">
        <f ca="1">_xlfn.NORM.INV(RAND(),AVERAGE(LB_Services, UB_Services),(UB_Services-LB_Services/3.29))</f>
        <v>0.12472493911154819</v>
      </c>
      <c r="J502" s="5">
        <f ca="1">_xlfn.NORM.INV(RAND(),AVERAGE(LB_Other, UB_Other),(UB_Other-LB_Other/3.29))</f>
        <v>7.6433343323681319E-2</v>
      </c>
      <c r="K502" s="13">
        <f t="shared" ca="1" si="44"/>
        <v>6180913.6273679817</v>
      </c>
      <c r="L502" s="13">
        <f t="shared" ca="1" si="45"/>
        <v>1161396.7595577396</v>
      </c>
      <c r="M502" s="13">
        <f t="shared" ca="1" si="46"/>
        <v>2390040.4956120397</v>
      </c>
      <c r="N502" s="13">
        <f t="shared" ca="1" si="47"/>
        <v>134554.16791546016</v>
      </c>
      <c r="O502" s="14">
        <f t="shared" ca="1" si="48"/>
        <v>9866905.0504532214</v>
      </c>
    </row>
  </sheetData>
  <mergeCells count="3">
    <mergeCell ref="B1:F1"/>
    <mergeCell ref="G1:J1"/>
    <mergeCell ref="K1:O1"/>
  </mergeCell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5DA70-333F-7741-9A31-0269B495DA1E}">
  <sheetPr>
    <tabColor theme="9" tint="0.79998168889431442"/>
  </sheetPr>
  <dimension ref="B2:E20"/>
  <sheetViews>
    <sheetView workbookViewId="0">
      <selection activeCell="D16" sqref="D16"/>
    </sheetView>
  </sheetViews>
  <sheetFormatPr baseColWidth="10" defaultRowHeight="16" x14ac:dyDescent="0.2"/>
  <cols>
    <col min="1" max="2" width="2.6640625" style="20" customWidth="1"/>
    <col min="3" max="3" width="19.1640625" style="20" bestFit="1" customWidth="1"/>
    <col min="4" max="4" width="13.1640625" style="20" customWidth="1"/>
    <col min="5" max="5" width="2.6640625" style="20" customWidth="1"/>
    <col min="6" max="16384" width="10.83203125" style="20"/>
  </cols>
  <sheetData>
    <row r="2" spans="2:5" x14ac:dyDescent="0.2">
      <c r="B2" s="21"/>
      <c r="C2" s="22"/>
      <c r="D2" s="22"/>
      <c r="E2" s="23"/>
    </row>
    <row r="3" spans="2:5" x14ac:dyDescent="0.2">
      <c r="B3" s="24"/>
      <c r="C3" s="25" t="s">
        <v>22</v>
      </c>
      <c r="D3" s="27"/>
      <c r="E3" s="26"/>
    </row>
    <row r="4" spans="2:5" x14ac:dyDescent="0.2">
      <c r="B4" s="24"/>
      <c r="C4" s="27" t="s">
        <v>23</v>
      </c>
      <c r="D4" s="31">
        <f ca="1">MIN(Simulations!O:O)</f>
        <v>8135791.1815719241</v>
      </c>
      <c r="E4" s="26"/>
    </row>
    <row r="5" spans="2:5" x14ac:dyDescent="0.2">
      <c r="B5" s="24"/>
      <c r="C5" s="27" t="s">
        <v>24</v>
      </c>
      <c r="D5" s="31">
        <f ca="1">_xlfn.PERCENTILE.INC(Simulations!O:O, 0.05)</f>
        <v>9041159.3654204179</v>
      </c>
      <c r="E5" s="26"/>
    </row>
    <row r="6" spans="2:5" x14ac:dyDescent="0.2">
      <c r="B6" s="24"/>
      <c r="C6" s="27" t="s">
        <v>25</v>
      </c>
      <c r="D6" s="31">
        <f ca="1">_xlfn.PERCENTILE.INC(Simulations!O:O, 0.25)</f>
        <v>9677575.2203082815</v>
      </c>
      <c r="E6" s="26"/>
    </row>
    <row r="7" spans="2:5" x14ac:dyDescent="0.2">
      <c r="B7" s="24"/>
      <c r="C7" s="27" t="s">
        <v>26</v>
      </c>
      <c r="D7" s="31">
        <f ca="1">_xlfn.PERCENTILE.INC(Simulations!O:O, 0.5)</f>
        <v>10146068.778682254</v>
      </c>
      <c r="E7" s="26"/>
    </row>
    <row r="8" spans="2:5" x14ac:dyDescent="0.2">
      <c r="B8" s="24"/>
      <c r="C8" s="27" t="s">
        <v>27</v>
      </c>
      <c r="D8" s="31">
        <f ca="1">_xlfn.PERCENTILE.INC(Simulations!O:O, 0.75)</f>
        <v>10680637.992659518</v>
      </c>
      <c r="E8" s="26"/>
    </row>
    <row r="9" spans="2:5" x14ac:dyDescent="0.2">
      <c r="B9" s="24"/>
      <c r="C9" s="27" t="s">
        <v>28</v>
      </c>
      <c r="D9" s="31">
        <f ca="1">_xlfn.PERCENTILE.INC(Simulations!O:O, 0.95)</f>
        <v>11285693.322121697</v>
      </c>
      <c r="E9" s="26"/>
    </row>
    <row r="10" spans="2:5" x14ac:dyDescent="0.2">
      <c r="B10" s="24"/>
      <c r="C10" s="27" t="s">
        <v>29</v>
      </c>
      <c r="D10" s="31">
        <f ca="1">MAX(Simulations!O:O)</f>
        <v>11859854.554132538</v>
      </c>
      <c r="E10" s="26"/>
    </row>
    <row r="11" spans="2:5" x14ac:dyDescent="0.2">
      <c r="B11" s="28"/>
      <c r="C11" s="29"/>
      <c r="D11" s="29"/>
      <c r="E11" s="30"/>
    </row>
    <row r="13" spans="2:5" x14ac:dyDescent="0.2">
      <c r="B13" s="21"/>
      <c r="C13" s="22"/>
      <c r="D13" s="22"/>
      <c r="E13" s="23"/>
    </row>
    <row r="14" spans="2:5" x14ac:dyDescent="0.2">
      <c r="B14" s="24"/>
      <c r="C14" s="25" t="s">
        <v>30</v>
      </c>
      <c r="D14" s="27"/>
      <c r="E14" s="26"/>
    </row>
    <row r="15" spans="2:5" x14ac:dyDescent="0.2">
      <c r="B15" s="24"/>
      <c r="C15" s="27" t="s">
        <v>31</v>
      </c>
      <c r="D15" s="31">
        <f>'Forecast Baseline'!B6</f>
        <v>10000000</v>
      </c>
      <c r="E15" s="26"/>
    </row>
    <row r="16" spans="2:5" x14ac:dyDescent="0.2">
      <c r="B16" s="24"/>
      <c r="C16" s="27" t="s">
        <v>32</v>
      </c>
      <c r="D16" s="19">
        <v>10500000</v>
      </c>
      <c r="E16" s="26"/>
    </row>
    <row r="17" spans="2:5" hidden="1" x14ac:dyDescent="0.2">
      <c r="B17" s="24"/>
      <c r="C17" s="27" t="s">
        <v>33</v>
      </c>
      <c r="D17" s="27">
        <f ca="1">COUNTIFS(Simulations!O:O,"&gt;="&amp;Results!D16)</f>
        <v>165</v>
      </c>
      <c r="E17" s="26"/>
    </row>
    <row r="18" spans="2:5" hidden="1" x14ac:dyDescent="0.2">
      <c r="B18" s="24"/>
      <c r="C18" s="27" t="s">
        <v>34</v>
      </c>
      <c r="D18" s="27">
        <f>MAX(Simulations!A:A)</f>
        <v>500</v>
      </c>
      <c r="E18" s="26"/>
    </row>
    <row r="19" spans="2:5" x14ac:dyDescent="0.2">
      <c r="B19" s="24"/>
      <c r="C19" s="27" t="s">
        <v>35</v>
      </c>
      <c r="D19" s="32">
        <f ca="1">D17/D18</f>
        <v>0.33</v>
      </c>
      <c r="E19" s="26"/>
    </row>
    <row r="20" spans="2:5" x14ac:dyDescent="0.2">
      <c r="B20" s="28"/>
      <c r="C20" s="29"/>
      <c r="D20" s="29"/>
      <c r="E20" s="30"/>
    </row>
  </sheetData>
  <pageMargins left="0.7" right="0.7" top="0.75" bottom="0.75" header="0.3" footer="0.3"/>
  <pageSetup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B8A57-339F-0D43-B3A5-384D787C7E61}">
  <sheetPr>
    <tabColor theme="5" tint="0.79998168889431442"/>
  </sheetPr>
  <dimension ref="A1:C1004"/>
  <sheetViews>
    <sheetView workbookViewId="0"/>
  </sheetViews>
  <sheetFormatPr baseColWidth="10" defaultRowHeight="16" x14ac:dyDescent="0.2"/>
  <cols>
    <col min="1" max="1" width="17.33203125" customWidth="1"/>
    <col min="2" max="2" width="18.33203125" customWidth="1"/>
  </cols>
  <sheetData>
    <row r="1" spans="1:3" x14ac:dyDescent="0.2">
      <c r="A1" s="1" t="s">
        <v>1</v>
      </c>
      <c r="B1" s="39">
        <v>0.05</v>
      </c>
    </row>
    <row r="2" spans="1:3" x14ac:dyDescent="0.2">
      <c r="A2" s="1" t="s">
        <v>2</v>
      </c>
      <c r="B2" s="39">
        <v>0.2</v>
      </c>
      <c r="C2" s="16"/>
    </row>
    <row r="3" spans="1:3" x14ac:dyDescent="0.2">
      <c r="A3" s="1"/>
      <c r="B3" s="1"/>
    </row>
    <row r="4" spans="1:3" x14ac:dyDescent="0.2">
      <c r="A4" s="1" t="s">
        <v>18</v>
      </c>
      <c r="B4" s="1" t="s">
        <v>19</v>
      </c>
    </row>
    <row r="5" spans="1:3" x14ac:dyDescent="0.2">
      <c r="A5">
        <v>1</v>
      </c>
      <c r="B5" s="5">
        <f ca="1">_xlfn.NORM.INV(RAND(), AVERAGE(B$1:B$2),(B$2-B$1)/3.29)</f>
        <v>0.21102710815298759</v>
      </c>
    </row>
    <row r="6" spans="1:3" x14ac:dyDescent="0.2">
      <c r="A6">
        <v>2</v>
      </c>
      <c r="B6" s="5">
        <f t="shared" ref="B6:B69" ca="1" si="0">_xlfn.NORM.INV(RAND(), AVERAGE(B$1:B$2),(B$2-B$1)/3.29)</f>
        <v>0.10878214090931487</v>
      </c>
    </row>
    <row r="7" spans="1:3" x14ac:dyDescent="0.2">
      <c r="A7">
        <v>3</v>
      </c>
      <c r="B7" s="5">
        <f t="shared" ca="1" si="0"/>
        <v>0.13728193050829055</v>
      </c>
    </row>
    <row r="8" spans="1:3" x14ac:dyDescent="0.2">
      <c r="A8">
        <v>4</v>
      </c>
      <c r="B8" s="5">
        <f t="shared" ca="1" si="0"/>
        <v>9.2324749755640645E-2</v>
      </c>
    </row>
    <row r="9" spans="1:3" x14ac:dyDescent="0.2">
      <c r="A9">
        <v>5</v>
      </c>
      <c r="B9" s="5">
        <f t="shared" ca="1" si="0"/>
        <v>0.17777443798389642</v>
      </c>
    </row>
    <row r="10" spans="1:3" x14ac:dyDescent="0.2">
      <c r="A10">
        <v>6</v>
      </c>
      <c r="B10" s="5">
        <f t="shared" ca="1" si="0"/>
        <v>0.16960029316835695</v>
      </c>
    </row>
    <row r="11" spans="1:3" x14ac:dyDescent="0.2">
      <c r="A11">
        <v>7</v>
      </c>
      <c r="B11" s="5">
        <f t="shared" ca="1" si="0"/>
        <v>8.5470376470813181E-2</v>
      </c>
    </row>
    <row r="12" spans="1:3" x14ac:dyDescent="0.2">
      <c r="A12">
        <v>8</v>
      </c>
      <c r="B12" s="5">
        <f t="shared" ca="1" si="0"/>
        <v>0.14451360540451355</v>
      </c>
    </row>
    <row r="13" spans="1:3" x14ac:dyDescent="0.2">
      <c r="A13">
        <v>9</v>
      </c>
      <c r="B13" s="5">
        <f t="shared" ca="1" si="0"/>
        <v>8.2567816082498108E-2</v>
      </c>
    </row>
    <row r="14" spans="1:3" x14ac:dyDescent="0.2">
      <c r="A14">
        <v>10</v>
      </c>
      <c r="B14" s="5">
        <f t="shared" ca="1" si="0"/>
        <v>0.15246468559752097</v>
      </c>
    </row>
    <row r="15" spans="1:3" x14ac:dyDescent="0.2">
      <c r="A15">
        <v>11</v>
      </c>
      <c r="B15" s="5">
        <f t="shared" ca="1" si="0"/>
        <v>0.17998294409626298</v>
      </c>
    </row>
    <row r="16" spans="1:3" x14ac:dyDescent="0.2">
      <c r="A16">
        <v>12</v>
      </c>
      <c r="B16" s="5">
        <f t="shared" ca="1" si="0"/>
        <v>8.0987160058386576E-2</v>
      </c>
    </row>
    <row r="17" spans="1:2" x14ac:dyDescent="0.2">
      <c r="A17">
        <v>13</v>
      </c>
      <c r="B17" s="5">
        <f t="shared" ca="1" si="0"/>
        <v>0.14814745215856012</v>
      </c>
    </row>
    <row r="18" spans="1:2" x14ac:dyDescent="0.2">
      <c r="A18">
        <v>14</v>
      </c>
      <c r="B18" s="5">
        <f t="shared" ca="1" si="0"/>
        <v>8.1064389386317812E-2</v>
      </c>
    </row>
    <row r="19" spans="1:2" x14ac:dyDescent="0.2">
      <c r="A19">
        <v>15</v>
      </c>
      <c r="B19" s="5">
        <f t="shared" ca="1" si="0"/>
        <v>0.10039489403175213</v>
      </c>
    </row>
    <row r="20" spans="1:2" x14ac:dyDescent="0.2">
      <c r="A20">
        <v>16</v>
      </c>
      <c r="B20" s="5">
        <f t="shared" ca="1" si="0"/>
        <v>0.16479520485232535</v>
      </c>
    </row>
    <row r="21" spans="1:2" x14ac:dyDescent="0.2">
      <c r="A21">
        <v>17</v>
      </c>
      <c r="B21" s="5">
        <f t="shared" ca="1" si="0"/>
        <v>0.18368884618389303</v>
      </c>
    </row>
    <row r="22" spans="1:2" x14ac:dyDescent="0.2">
      <c r="A22">
        <v>18</v>
      </c>
      <c r="B22" s="5">
        <f t="shared" ca="1" si="0"/>
        <v>0.12281274789500894</v>
      </c>
    </row>
    <row r="23" spans="1:2" x14ac:dyDescent="0.2">
      <c r="A23">
        <v>19</v>
      </c>
      <c r="B23" s="5">
        <f t="shared" ca="1" si="0"/>
        <v>0.11915963340026853</v>
      </c>
    </row>
    <row r="24" spans="1:2" x14ac:dyDescent="0.2">
      <c r="A24">
        <v>20</v>
      </c>
      <c r="B24" s="5">
        <f t="shared" ca="1" si="0"/>
        <v>0.10337222492920878</v>
      </c>
    </row>
    <row r="25" spans="1:2" x14ac:dyDescent="0.2">
      <c r="A25">
        <v>21</v>
      </c>
      <c r="B25" s="5">
        <f t="shared" ca="1" si="0"/>
        <v>9.5659154166156404E-2</v>
      </c>
    </row>
    <row r="26" spans="1:2" x14ac:dyDescent="0.2">
      <c r="A26">
        <v>22</v>
      </c>
      <c r="B26" s="5">
        <f t="shared" ca="1" si="0"/>
        <v>0.16565690217021664</v>
      </c>
    </row>
    <row r="27" spans="1:2" x14ac:dyDescent="0.2">
      <c r="A27">
        <v>23</v>
      </c>
      <c r="B27" s="5">
        <f t="shared" ca="1" si="0"/>
        <v>0.11179447389375066</v>
      </c>
    </row>
    <row r="28" spans="1:2" x14ac:dyDescent="0.2">
      <c r="A28">
        <v>24</v>
      </c>
      <c r="B28" s="5">
        <f t="shared" ca="1" si="0"/>
        <v>0.16779185921939971</v>
      </c>
    </row>
    <row r="29" spans="1:2" x14ac:dyDescent="0.2">
      <c r="A29">
        <v>25</v>
      </c>
      <c r="B29" s="5">
        <f t="shared" ca="1" si="0"/>
        <v>6.9314390690072683E-2</v>
      </c>
    </row>
    <row r="30" spans="1:2" x14ac:dyDescent="0.2">
      <c r="A30">
        <v>26</v>
      </c>
      <c r="B30" s="5">
        <f t="shared" ca="1" si="0"/>
        <v>0.11939417957890697</v>
      </c>
    </row>
    <row r="31" spans="1:2" x14ac:dyDescent="0.2">
      <c r="A31">
        <v>27</v>
      </c>
      <c r="B31" s="5">
        <f t="shared" ca="1" si="0"/>
        <v>0.11891854664101695</v>
      </c>
    </row>
    <row r="32" spans="1:2" x14ac:dyDescent="0.2">
      <c r="A32">
        <v>28</v>
      </c>
      <c r="B32" s="5">
        <f t="shared" ca="1" si="0"/>
        <v>0.12234777484956899</v>
      </c>
    </row>
    <row r="33" spans="1:2" x14ac:dyDescent="0.2">
      <c r="A33">
        <v>29</v>
      </c>
      <c r="B33" s="5">
        <f t="shared" ca="1" si="0"/>
        <v>6.8275086921043948E-2</v>
      </c>
    </row>
    <row r="34" spans="1:2" x14ac:dyDescent="0.2">
      <c r="A34">
        <v>30</v>
      </c>
      <c r="B34" s="5">
        <f t="shared" ca="1" si="0"/>
        <v>0.14554918125795008</v>
      </c>
    </row>
    <row r="35" spans="1:2" x14ac:dyDescent="0.2">
      <c r="A35">
        <v>31</v>
      </c>
      <c r="B35" s="5">
        <f t="shared" ca="1" si="0"/>
        <v>0.13084969312614161</v>
      </c>
    </row>
    <row r="36" spans="1:2" x14ac:dyDescent="0.2">
      <c r="A36">
        <v>32</v>
      </c>
      <c r="B36" s="5">
        <f t="shared" ca="1" si="0"/>
        <v>8.4378989221643441E-2</v>
      </c>
    </row>
    <row r="37" spans="1:2" x14ac:dyDescent="0.2">
      <c r="A37">
        <v>33</v>
      </c>
      <c r="B37" s="5">
        <f t="shared" ca="1" si="0"/>
        <v>0.12620746687819551</v>
      </c>
    </row>
    <row r="38" spans="1:2" x14ac:dyDescent="0.2">
      <c r="A38">
        <v>34</v>
      </c>
      <c r="B38" s="5">
        <f t="shared" ca="1" si="0"/>
        <v>0.16957773062444081</v>
      </c>
    </row>
    <row r="39" spans="1:2" x14ac:dyDescent="0.2">
      <c r="A39">
        <v>35</v>
      </c>
      <c r="B39" s="5">
        <f t="shared" ca="1" si="0"/>
        <v>0.12063016863591008</v>
      </c>
    </row>
    <row r="40" spans="1:2" x14ac:dyDescent="0.2">
      <c r="A40">
        <v>36</v>
      </c>
      <c r="B40" s="5">
        <f t="shared" ca="1" si="0"/>
        <v>0.12690090164048701</v>
      </c>
    </row>
    <row r="41" spans="1:2" x14ac:dyDescent="0.2">
      <c r="A41">
        <v>37</v>
      </c>
      <c r="B41" s="5">
        <f t="shared" ca="1" si="0"/>
        <v>0.14817957868569528</v>
      </c>
    </row>
    <row r="42" spans="1:2" x14ac:dyDescent="0.2">
      <c r="A42">
        <v>38</v>
      </c>
      <c r="B42" s="5">
        <f t="shared" ca="1" si="0"/>
        <v>0.15519394828004018</v>
      </c>
    </row>
    <row r="43" spans="1:2" x14ac:dyDescent="0.2">
      <c r="A43">
        <v>39</v>
      </c>
      <c r="B43" s="5">
        <f t="shared" ca="1" si="0"/>
        <v>0.1093395621759105</v>
      </c>
    </row>
    <row r="44" spans="1:2" x14ac:dyDescent="0.2">
      <c r="A44">
        <v>40</v>
      </c>
      <c r="B44" s="5">
        <f t="shared" ca="1" si="0"/>
        <v>0.11330291722105675</v>
      </c>
    </row>
    <row r="45" spans="1:2" x14ac:dyDescent="0.2">
      <c r="A45">
        <v>41</v>
      </c>
      <c r="B45" s="5">
        <f t="shared" ca="1" si="0"/>
        <v>0.13143718548612557</v>
      </c>
    </row>
    <row r="46" spans="1:2" x14ac:dyDescent="0.2">
      <c r="A46">
        <v>42</v>
      </c>
      <c r="B46" s="5">
        <f t="shared" ca="1" si="0"/>
        <v>0.1607370249975951</v>
      </c>
    </row>
    <row r="47" spans="1:2" x14ac:dyDescent="0.2">
      <c r="A47">
        <v>43</v>
      </c>
      <c r="B47" s="5">
        <f t="shared" ca="1" si="0"/>
        <v>0.11160470322178292</v>
      </c>
    </row>
    <row r="48" spans="1:2" x14ac:dyDescent="0.2">
      <c r="A48">
        <v>44</v>
      </c>
      <c r="B48" s="5">
        <f t="shared" ca="1" si="0"/>
        <v>9.1327507332185656E-2</v>
      </c>
    </row>
    <row r="49" spans="1:2" x14ac:dyDescent="0.2">
      <c r="A49">
        <v>45</v>
      </c>
      <c r="B49" s="5">
        <f t="shared" ca="1" si="0"/>
        <v>0.1162398772478367</v>
      </c>
    </row>
    <row r="50" spans="1:2" x14ac:dyDescent="0.2">
      <c r="A50">
        <v>46</v>
      </c>
      <c r="B50" s="5">
        <f t="shared" ca="1" si="0"/>
        <v>3.2656354169422752E-2</v>
      </c>
    </row>
    <row r="51" spans="1:2" x14ac:dyDescent="0.2">
      <c r="A51">
        <v>47</v>
      </c>
      <c r="B51" s="5">
        <f t="shared" ca="1" si="0"/>
        <v>0.12018364881128878</v>
      </c>
    </row>
    <row r="52" spans="1:2" x14ac:dyDescent="0.2">
      <c r="A52">
        <v>48</v>
      </c>
      <c r="B52" s="5">
        <f t="shared" ca="1" si="0"/>
        <v>0.20040541312611154</v>
      </c>
    </row>
    <row r="53" spans="1:2" x14ac:dyDescent="0.2">
      <c r="A53">
        <v>49</v>
      </c>
      <c r="B53" s="5">
        <f t="shared" ca="1" si="0"/>
        <v>0.15583044008877511</v>
      </c>
    </row>
    <row r="54" spans="1:2" x14ac:dyDescent="0.2">
      <c r="A54">
        <v>50</v>
      </c>
      <c r="B54" s="5">
        <f t="shared" ca="1" si="0"/>
        <v>5.5904856865641492E-2</v>
      </c>
    </row>
    <row r="55" spans="1:2" x14ac:dyDescent="0.2">
      <c r="A55">
        <v>51</v>
      </c>
      <c r="B55" s="5">
        <f t="shared" ca="1" si="0"/>
        <v>0.16544815298650978</v>
      </c>
    </row>
    <row r="56" spans="1:2" x14ac:dyDescent="0.2">
      <c r="A56">
        <v>52</v>
      </c>
      <c r="B56" s="5">
        <f t="shared" ca="1" si="0"/>
        <v>0.16337657344202372</v>
      </c>
    </row>
    <row r="57" spans="1:2" x14ac:dyDescent="0.2">
      <c r="A57">
        <v>53</v>
      </c>
      <c r="B57" s="5">
        <f t="shared" ca="1" si="0"/>
        <v>0.12552756804563703</v>
      </c>
    </row>
    <row r="58" spans="1:2" x14ac:dyDescent="0.2">
      <c r="A58">
        <v>54</v>
      </c>
      <c r="B58" s="5">
        <f t="shared" ca="1" si="0"/>
        <v>7.5400667881613093E-2</v>
      </c>
    </row>
    <row r="59" spans="1:2" x14ac:dyDescent="0.2">
      <c r="A59">
        <v>55</v>
      </c>
      <c r="B59" s="5">
        <f t="shared" ca="1" si="0"/>
        <v>0.1742339807955926</v>
      </c>
    </row>
    <row r="60" spans="1:2" x14ac:dyDescent="0.2">
      <c r="A60">
        <v>56</v>
      </c>
      <c r="B60" s="5">
        <f t="shared" ca="1" si="0"/>
        <v>0.16821480410052714</v>
      </c>
    </row>
    <row r="61" spans="1:2" x14ac:dyDescent="0.2">
      <c r="A61">
        <v>57</v>
      </c>
      <c r="B61" s="5">
        <f t="shared" ca="1" si="0"/>
        <v>0.1567628478147273</v>
      </c>
    </row>
    <row r="62" spans="1:2" x14ac:dyDescent="0.2">
      <c r="A62">
        <v>58</v>
      </c>
      <c r="B62" s="5">
        <f t="shared" ca="1" si="0"/>
        <v>0.11210682732578578</v>
      </c>
    </row>
    <row r="63" spans="1:2" x14ac:dyDescent="0.2">
      <c r="A63">
        <v>59</v>
      </c>
      <c r="B63" s="5">
        <f t="shared" ca="1" si="0"/>
        <v>3.579068988684396E-2</v>
      </c>
    </row>
    <row r="64" spans="1:2" x14ac:dyDescent="0.2">
      <c r="A64">
        <v>60</v>
      </c>
      <c r="B64" s="5">
        <f t="shared" ca="1" si="0"/>
        <v>0.13956416543882272</v>
      </c>
    </row>
    <row r="65" spans="1:2" x14ac:dyDescent="0.2">
      <c r="A65">
        <v>61</v>
      </c>
      <c r="B65" s="5">
        <f t="shared" ca="1" si="0"/>
        <v>0.11301319870610876</v>
      </c>
    </row>
    <row r="66" spans="1:2" x14ac:dyDescent="0.2">
      <c r="A66">
        <v>62</v>
      </c>
      <c r="B66" s="5">
        <f t="shared" ca="1" si="0"/>
        <v>9.9268959756787317E-2</v>
      </c>
    </row>
    <row r="67" spans="1:2" x14ac:dyDescent="0.2">
      <c r="A67">
        <v>63</v>
      </c>
      <c r="B67" s="5">
        <f t="shared" ca="1" si="0"/>
        <v>0.17333684318783971</v>
      </c>
    </row>
    <row r="68" spans="1:2" x14ac:dyDescent="0.2">
      <c r="A68">
        <v>64</v>
      </c>
      <c r="B68" s="5">
        <f t="shared" ca="1" si="0"/>
        <v>0.12584431112915564</v>
      </c>
    </row>
    <row r="69" spans="1:2" x14ac:dyDescent="0.2">
      <c r="A69">
        <v>65</v>
      </c>
      <c r="B69" s="5">
        <f t="shared" ca="1" si="0"/>
        <v>0.12674637484562554</v>
      </c>
    </row>
    <row r="70" spans="1:2" x14ac:dyDescent="0.2">
      <c r="A70">
        <v>66</v>
      </c>
      <c r="B70" s="5">
        <f t="shared" ref="B70:B133" ca="1" si="1">_xlfn.NORM.INV(RAND(), AVERAGE(B$1:B$2),(B$2-B$1)/3.29)</f>
        <v>0.11660020511681965</v>
      </c>
    </row>
    <row r="71" spans="1:2" x14ac:dyDescent="0.2">
      <c r="A71">
        <v>67</v>
      </c>
      <c r="B71" s="5">
        <f t="shared" ca="1" si="1"/>
        <v>7.7010949302093068E-2</v>
      </c>
    </row>
    <row r="72" spans="1:2" x14ac:dyDescent="0.2">
      <c r="A72">
        <v>68</v>
      </c>
      <c r="B72" s="5">
        <f t="shared" ca="1" si="1"/>
        <v>0.10842025698837364</v>
      </c>
    </row>
    <row r="73" spans="1:2" x14ac:dyDescent="0.2">
      <c r="A73">
        <v>69</v>
      </c>
      <c r="B73" s="5">
        <f t="shared" ca="1" si="1"/>
        <v>0.11398327008566513</v>
      </c>
    </row>
    <row r="74" spans="1:2" x14ac:dyDescent="0.2">
      <c r="A74">
        <v>70</v>
      </c>
      <c r="B74" s="5">
        <f t="shared" ca="1" si="1"/>
        <v>0.15465984317561585</v>
      </c>
    </row>
    <row r="75" spans="1:2" x14ac:dyDescent="0.2">
      <c r="A75">
        <v>71</v>
      </c>
      <c r="B75" s="5">
        <f t="shared" ca="1" si="1"/>
        <v>0.13900525626045637</v>
      </c>
    </row>
    <row r="76" spans="1:2" x14ac:dyDescent="0.2">
      <c r="A76">
        <v>72</v>
      </c>
      <c r="B76" s="5">
        <f t="shared" ca="1" si="1"/>
        <v>0.10127742322510981</v>
      </c>
    </row>
    <row r="77" spans="1:2" x14ac:dyDescent="0.2">
      <c r="A77">
        <v>73</v>
      </c>
      <c r="B77" s="5">
        <f t="shared" ca="1" si="1"/>
        <v>0.13672015256023579</v>
      </c>
    </row>
    <row r="78" spans="1:2" x14ac:dyDescent="0.2">
      <c r="A78">
        <v>74</v>
      </c>
      <c r="B78" s="5">
        <f t="shared" ca="1" si="1"/>
        <v>0.11026902646714526</v>
      </c>
    </row>
    <row r="79" spans="1:2" x14ac:dyDescent="0.2">
      <c r="A79">
        <v>75</v>
      </c>
      <c r="B79" s="5">
        <f t="shared" ca="1" si="1"/>
        <v>4.1552766850379966E-2</v>
      </c>
    </row>
    <row r="80" spans="1:2" x14ac:dyDescent="0.2">
      <c r="A80">
        <v>76</v>
      </c>
      <c r="B80" s="5">
        <f t="shared" ca="1" si="1"/>
        <v>0.11067191920652028</v>
      </c>
    </row>
    <row r="81" spans="1:2" x14ac:dyDescent="0.2">
      <c r="A81">
        <v>77</v>
      </c>
      <c r="B81" s="5">
        <f t="shared" ca="1" si="1"/>
        <v>0.16805596756344085</v>
      </c>
    </row>
    <row r="82" spans="1:2" x14ac:dyDescent="0.2">
      <c r="A82">
        <v>78</v>
      </c>
      <c r="B82" s="5">
        <f t="shared" ca="1" si="1"/>
        <v>6.6726014345852791E-2</v>
      </c>
    </row>
    <row r="83" spans="1:2" x14ac:dyDescent="0.2">
      <c r="A83">
        <v>79</v>
      </c>
      <c r="B83" s="5">
        <f t="shared" ca="1" si="1"/>
        <v>5.4235925177481561E-2</v>
      </c>
    </row>
    <row r="84" spans="1:2" x14ac:dyDescent="0.2">
      <c r="A84">
        <v>80</v>
      </c>
      <c r="B84" s="5">
        <f t="shared" ca="1" si="1"/>
        <v>0.1007170053705255</v>
      </c>
    </row>
    <row r="85" spans="1:2" x14ac:dyDescent="0.2">
      <c r="A85">
        <v>81</v>
      </c>
      <c r="B85" s="5">
        <f t="shared" ca="1" si="1"/>
        <v>0.13782051093442232</v>
      </c>
    </row>
    <row r="86" spans="1:2" x14ac:dyDescent="0.2">
      <c r="A86">
        <v>82</v>
      </c>
      <c r="B86" s="5">
        <f t="shared" ca="1" si="1"/>
        <v>0.19322145722325165</v>
      </c>
    </row>
    <row r="87" spans="1:2" x14ac:dyDescent="0.2">
      <c r="A87">
        <v>83</v>
      </c>
      <c r="B87" s="5">
        <f t="shared" ca="1" si="1"/>
        <v>0.15144705322406013</v>
      </c>
    </row>
    <row r="88" spans="1:2" x14ac:dyDescent="0.2">
      <c r="A88">
        <v>84</v>
      </c>
      <c r="B88" s="5">
        <f t="shared" ca="1" si="1"/>
        <v>0.13175112814302781</v>
      </c>
    </row>
    <row r="89" spans="1:2" x14ac:dyDescent="0.2">
      <c r="A89">
        <v>85</v>
      </c>
      <c r="B89" s="5">
        <f t="shared" ca="1" si="1"/>
        <v>9.8315344341583372E-2</v>
      </c>
    </row>
    <row r="90" spans="1:2" x14ac:dyDescent="0.2">
      <c r="A90">
        <v>86</v>
      </c>
      <c r="B90" s="5">
        <f t="shared" ca="1" si="1"/>
        <v>0.11623587278314546</v>
      </c>
    </row>
    <row r="91" spans="1:2" x14ac:dyDescent="0.2">
      <c r="A91">
        <v>87</v>
      </c>
      <c r="B91" s="5">
        <f t="shared" ca="1" si="1"/>
        <v>6.6089776450320187E-2</v>
      </c>
    </row>
    <row r="92" spans="1:2" x14ac:dyDescent="0.2">
      <c r="A92">
        <v>88</v>
      </c>
      <c r="B92" s="5">
        <f t="shared" ca="1" si="1"/>
        <v>0.11946798539601744</v>
      </c>
    </row>
    <row r="93" spans="1:2" x14ac:dyDescent="0.2">
      <c r="A93">
        <v>89</v>
      </c>
      <c r="B93" s="5">
        <f t="shared" ca="1" si="1"/>
        <v>0.125823825057825</v>
      </c>
    </row>
    <row r="94" spans="1:2" x14ac:dyDescent="0.2">
      <c r="A94">
        <v>90</v>
      </c>
      <c r="B94" s="5">
        <f t="shared" ca="1" si="1"/>
        <v>0.19161433221465157</v>
      </c>
    </row>
    <row r="95" spans="1:2" x14ac:dyDescent="0.2">
      <c r="A95">
        <v>91</v>
      </c>
      <c r="B95" s="5">
        <f t="shared" ca="1" si="1"/>
        <v>9.2134202967541073E-2</v>
      </c>
    </row>
    <row r="96" spans="1:2" x14ac:dyDescent="0.2">
      <c r="A96">
        <v>92</v>
      </c>
      <c r="B96" s="5">
        <f t="shared" ca="1" si="1"/>
        <v>0.17557063315121446</v>
      </c>
    </row>
    <row r="97" spans="1:2" x14ac:dyDescent="0.2">
      <c r="A97">
        <v>93</v>
      </c>
      <c r="B97" s="5">
        <f t="shared" ca="1" si="1"/>
        <v>0.16280698900142318</v>
      </c>
    </row>
    <row r="98" spans="1:2" x14ac:dyDescent="0.2">
      <c r="A98">
        <v>94</v>
      </c>
      <c r="B98" s="5">
        <f t="shared" ca="1" si="1"/>
        <v>7.5915254072539226E-2</v>
      </c>
    </row>
    <row r="99" spans="1:2" x14ac:dyDescent="0.2">
      <c r="A99">
        <v>95</v>
      </c>
      <c r="B99" s="5">
        <f t="shared" ca="1" si="1"/>
        <v>0.18149306465515375</v>
      </c>
    </row>
    <row r="100" spans="1:2" x14ac:dyDescent="0.2">
      <c r="A100">
        <v>96</v>
      </c>
      <c r="B100" s="5">
        <f t="shared" ca="1" si="1"/>
        <v>8.3944702009696268E-2</v>
      </c>
    </row>
    <row r="101" spans="1:2" x14ac:dyDescent="0.2">
      <c r="A101">
        <v>97</v>
      </c>
      <c r="B101" s="5">
        <f t="shared" ca="1" si="1"/>
        <v>9.3904459611453356E-2</v>
      </c>
    </row>
    <row r="102" spans="1:2" x14ac:dyDescent="0.2">
      <c r="A102">
        <v>98</v>
      </c>
      <c r="B102" s="5">
        <f t="shared" ca="1" si="1"/>
        <v>9.2972134382904872E-2</v>
      </c>
    </row>
    <row r="103" spans="1:2" x14ac:dyDescent="0.2">
      <c r="A103">
        <v>99</v>
      </c>
      <c r="B103" s="5">
        <f t="shared" ca="1" si="1"/>
        <v>0.13326557450049445</v>
      </c>
    </row>
    <row r="104" spans="1:2" x14ac:dyDescent="0.2">
      <c r="A104">
        <v>100</v>
      </c>
      <c r="B104" s="5">
        <f t="shared" ca="1" si="1"/>
        <v>9.5953722148080178E-2</v>
      </c>
    </row>
    <row r="105" spans="1:2" x14ac:dyDescent="0.2">
      <c r="A105">
        <v>101</v>
      </c>
      <c r="B105" s="5">
        <f t="shared" ca="1" si="1"/>
        <v>0.13688714559330775</v>
      </c>
    </row>
    <row r="106" spans="1:2" x14ac:dyDescent="0.2">
      <c r="A106">
        <v>102</v>
      </c>
      <c r="B106" s="5">
        <f t="shared" ca="1" si="1"/>
        <v>0.13808761817744677</v>
      </c>
    </row>
    <row r="107" spans="1:2" x14ac:dyDescent="0.2">
      <c r="A107">
        <v>103</v>
      </c>
      <c r="B107" s="5">
        <f t="shared" ca="1" si="1"/>
        <v>0.11382408153021366</v>
      </c>
    </row>
    <row r="108" spans="1:2" x14ac:dyDescent="0.2">
      <c r="A108">
        <v>104</v>
      </c>
      <c r="B108" s="5">
        <f t="shared" ca="1" si="1"/>
        <v>0.12959105011873689</v>
      </c>
    </row>
    <row r="109" spans="1:2" x14ac:dyDescent="0.2">
      <c r="A109">
        <v>105</v>
      </c>
      <c r="B109" s="5">
        <f t="shared" ca="1" si="1"/>
        <v>0.13197464420722743</v>
      </c>
    </row>
    <row r="110" spans="1:2" x14ac:dyDescent="0.2">
      <c r="A110">
        <v>106</v>
      </c>
      <c r="B110" s="5">
        <f t="shared" ca="1" si="1"/>
        <v>0.19569737997012465</v>
      </c>
    </row>
    <row r="111" spans="1:2" x14ac:dyDescent="0.2">
      <c r="A111">
        <v>107</v>
      </c>
      <c r="B111" s="5">
        <f t="shared" ca="1" si="1"/>
        <v>0.1162035383491733</v>
      </c>
    </row>
    <row r="112" spans="1:2" x14ac:dyDescent="0.2">
      <c r="A112">
        <v>108</v>
      </c>
      <c r="B112" s="5">
        <f t="shared" ca="1" si="1"/>
        <v>0.12706343834568351</v>
      </c>
    </row>
    <row r="113" spans="1:2" x14ac:dyDescent="0.2">
      <c r="A113">
        <v>109</v>
      </c>
      <c r="B113" s="5">
        <f t="shared" ca="1" si="1"/>
        <v>0.17216450490163099</v>
      </c>
    </row>
    <row r="114" spans="1:2" x14ac:dyDescent="0.2">
      <c r="A114">
        <v>110</v>
      </c>
      <c r="B114" s="5">
        <f t="shared" ca="1" si="1"/>
        <v>0.12097247423491647</v>
      </c>
    </row>
    <row r="115" spans="1:2" x14ac:dyDescent="0.2">
      <c r="A115">
        <v>111</v>
      </c>
      <c r="B115" s="5">
        <f t="shared" ca="1" si="1"/>
        <v>5.5030374419518954E-2</v>
      </c>
    </row>
    <row r="116" spans="1:2" x14ac:dyDescent="0.2">
      <c r="A116">
        <v>112</v>
      </c>
      <c r="B116" s="5">
        <f t="shared" ca="1" si="1"/>
        <v>0.13429005138136382</v>
      </c>
    </row>
    <row r="117" spans="1:2" x14ac:dyDescent="0.2">
      <c r="A117">
        <v>113</v>
      </c>
      <c r="B117" s="5">
        <f t="shared" ca="1" si="1"/>
        <v>5.9915478345787032E-2</v>
      </c>
    </row>
    <row r="118" spans="1:2" x14ac:dyDescent="0.2">
      <c r="A118">
        <v>114</v>
      </c>
      <c r="B118" s="5">
        <f t="shared" ca="1" si="1"/>
        <v>8.193905473797751E-2</v>
      </c>
    </row>
    <row r="119" spans="1:2" x14ac:dyDescent="0.2">
      <c r="A119">
        <v>115</v>
      </c>
      <c r="B119" s="5">
        <f t="shared" ca="1" si="1"/>
        <v>0.16298513049202931</v>
      </c>
    </row>
    <row r="120" spans="1:2" x14ac:dyDescent="0.2">
      <c r="A120">
        <v>116</v>
      </c>
      <c r="B120" s="5">
        <f t="shared" ca="1" si="1"/>
        <v>0.11413082322870814</v>
      </c>
    </row>
    <row r="121" spans="1:2" x14ac:dyDescent="0.2">
      <c r="A121">
        <v>117</v>
      </c>
      <c r="B121" s="5">
        <f t="shared" ca="1" si="1"/>
        <v>0.13548351505650399</v>
      </c>
    </row>
    <row r="122" spans="1:2" x14ac:dyDescent="0.2">
      <c r="A122">
        <v>118</v>
      </c>
      <c r="B122" s="5">
        <f t="shared" ca="1" si="1"/>
        <v>8.2045211230505302E-2</v>
      </c>
    </row>
    <row r="123" spans="1:2" x14ac:dyDescent="0.2">
      <c r="A123">
        <v>119</v>
      </c>
      <c r="B123" s="5">
        <f t="shared" ca="1" si="1"/>
        <v>7.0832346291976225E-2</v>
      </c>
    </row>
    <row r="124" spans="1:2" x14ac:dyDescent="0.2">
      <c r="A124">
        <v>120</v>
      </c>
      <c r="B124" s="5">
        <f t="shared" ca="1" si="1"/>
        <v>0.18282905071525987</v>
      </c>
    </row>
    <row r="125" spans="1:2" x14ac:dyDescent="0.2">
      <c r="A125">
        <v>121</v>
      </c>
      <c r="B125" s="5">
        <f t="shared" ca="1" si="1"/>
        <v>6.5870795622765613E-2</v>
      </c>
    </row>
    <row r="126" spans="1:2" x14ac:dyDescent="0.2">
      <c r="A126">
        <v>122</v>
      </c>
      <c r="B126" s="5">
        <f t="shared" ca="1" si="1"/>
        <v>0.20073455393615619</v>
      </c>
    </row>
    <row r="127" spans="1:2" x14ac:dyDescent="0.2">
      <c r="A127">
        <v>123</v>
      </c>
      <c r="B127" s="5">
        <f t="shared" ca="1" si="1"/>
        <v>0.18615946647297854</v>
      </c>
    </row>
    <row r="128" spans="1:2" x14ac:dyDescent="0.2">
      <c r="A128">
        <v>124</v>
      </c>
      <c r="B128" s="5">
        <f t="shared" ca="1" si="1"/>
        <v>0.13108350869890453</v>
      </c>
    </row>
    <row r="129" spans="1:2" x14ac:dyDescent="0.2">
      <c r="A129">
        <v>125</v>
      </c>
      <c r="B129" s="5">
        <f t="shared" ca="1" si="1"/>
        <v>0.14658915287223451</v>
      </c>
    </row>
    <row r="130" spans="1:2" x14ac:dyDescent="0.2">
      <c r="A130">
        <v>126</v>
      </c>
      <c r="B130" s="5">
        <f t="shared" ca="1" si="1"/>
        <v>0.15534581449739351</v>
      </c>
    </row>
    <row r="131" spans="1:2" x14ac:dyDescent="0.2">
      <c r="A131">
        <v>127</v>
      </c>
      <c r="B131" s="5">
        <f t="shared" ca="1" si="1"/>
        <v>6.588513404502655E-2</v>
      </c>
    </row>
    <row r="132" spans="1:2" x14ac:dyDescent="0.2">
      <c r="A132">
        <v>128</v>
      </c>
      <c r="B132" s="5">
        <f t="shared" ca="1" si="1"/>
        <v>8.0293180131236486E-2</v>
      </c>
    </row>
    <row r="133" spans="1:2" x14ac:dyDescent="0.2">
      <c r="A133">
        <v>129</v>
      </c>
      <c r="B133" s="5">
        <f t="shared" ca="1" si="1"/>
        <v>0.11631074714754229</v>
      </c>
    </row>
    <row r="134" spans="1:2" x14ac:dyDescent="0.2">
      <c r="A134">
        <v>130</v>
      </c>
      <c r="B134" s="5">
        <f t="shared" ref="B134:B197" ca="1" si="2">_xlfn.NORM.INV(RAND(), AVERAGE(B$1:B$2),(B$2-B$1)/3.29)</f>
        <v>0.17851072434429355</v>
      </c>
    </row>
    <row r="135" spans="1:2" x14ac:dyDescent="0.2">
      <c r="A135">
        <v>131</v>
      </c>
      <c r="B135" s="5">
        <f t="shared" ca="1" si="2"/>
        <v>5.5254047583900678E-2</v>
      </c>
    </row>
    <row r="136" spans="1:2" x14ac:dyDescent="0.2">
      <c r="A136">
        <v>132</v>
      </c>
      <c r="B136" s="5">
        <f t="shared" ca="1" si="2"/>
        <v>0.15498208791196311</v>
      </c>
    </row>
    <row r="137" spans="1:2" x14ac:dyDescent="0.2">
      <c r="A137">
        <v>133</v>
      </c>
      <c r="B137" s="5">
        <f t="shared" ca="1" si="2"/>
        <v>0.1543041534606821</v>
      </c>
    </row>
    <row r="138" spans="1:2" x14ac:dyDescent="0.2">
      <c r="A138">
        <v>134</v>
      </c>
      <c r="B138" s="5">
        <f t="shared" ca="1" si="2"/>
        <v>-1.4680232200933729E-3</v>
      </c>
    </row>
    <row r="139" spans="1:2" x14ac:dyDescent="0.2">
      <c r="A139">
        <v>135</v>
      </c>
      <c r="B139" s="5">
        <f t="shared" ca="1" si="2"/>
        <v>0.17078037937150942</v>
      </c>
    </row>
    <row r="140" spans="1:2" x14ac:dyDescent="0.2">
      <c r="A140">
        <v>136</v>
      </c>
      <c r="B140" s="5">
        <f t="shared" ca="1" si="2"/>
        <v>0.14480179958296288</v>
      </c>
    </row>
    <row r="141" spans="1:2" x14ac:dyDescent="0.2">
      <c r="A141">
        <v>137</v>
      </c>
      <c r="B141" s="5">
        <f t="shared" ca="1" si="2"/>
        <v>0.1317591409780563</v>
      </c>
    </row>
    <row r="142" spans="1:2" x14ac:dyDescent="0.2">
      <c r="A142">
        <v>138</v>
      </c>
      <c r="B142" s="5">
        <f t="shared" ca="1" si="2"/>
        <v>0.14933266871774525</v>
      </c>
    </row>
    <row r="143" spans="1:2" x14ac:dyDescent="0.2">
      <c r="A143">
        <v>139</v>
      </c>
      <c r="B143" s="5">
        <f t="shared" ca="1" si="2"/>
        <v>0.13736204587978848</v>
      </c>
    </row>
    <row r="144" spans="1:2" x14ac:dyDescent="0.2">
      <c r="A144">
        <v>140</v>
      </c>
      <c r="B144" s="5">
        <f t="shared" ca="1" si="2"/>
        <v>0.11960371364690524</v>
      </c>
    </row>
    <row r="145" spans="1:2" x14ac:dyDescent="0.2">
      <c r="A145">
        <v>141</v>
      </c>
      <c r="B145" s="5">
        <f t="shared" ca="1" si="2"/>
        <v>9.189501983532658E-2</v>
      </c>
    </row>
    <row r="146" spans="1:2" x14ac:dyDescent="0.2">
      <c r="A146">
        <v>142</v>
      </c>
      <c r="B146" s="5">
        <f t="shared" ca="1" si="2"/>
        <v>0.10115216599950269</v>
      </c>
    </row>
    <row r="147" spans="1:2" x14ac:dyDescent="0.2">
      <c r="A147">
        <v>143</v>
      </c>
      <c r="B147" s="5">
        <f t="shared" ca="1" si="2"/>
        <v>8.1196413167234305E-2</v>
      </c>
    </row>
    <row r="148" spans="1:2" x14ac:dyDescent="0.2">
      <c r="A148">
        <v>144</v>
      </c>
      <c r="B148" s="5">
        <f t="shared" ca="1" si="2"/>
        <v>8.7878038378648549E-2</v>
      </c>
    </row>
    <row r="149" spans="1:2" x14ac:dyDescent="0.2">
      <c r="A149">
        <v>145</v>
      </c>
      <c r="B149" s="5">
        <f t="shared" ca="1" si="2"/>
        <v>0.17617552203298106</v>
      </c>
    </row>
    <row r="150" spans="1:2" x14ac:dyDescent="0.2">
      <c r="A150">
        <v>146</v>
      </c>
      <c r="B150" s="5">
        <f t="shared" ca="1" si="2"/>
        <v>7.031976638378204E-2</v>
      </c>
    </row>
    <row r="151" spans="1:2" x14ac:dyDescent="0.2">
      <c r="A151">
        <v>147</v>
      </c>
      <c r="B151" s="5">
        <f t="shared" ca="1" si="2"/>
        <v>0.22211655385810283</v>
      </c>
    </row>
    <row r="152" spans="1:2" x14ac:dyDescent="0.2">
      <c r="A152">
        <v>148</v>
      </c>
      <c r="B152" s="5">
        <f t="shared" ca="1" si="2"/>
        <v>0.10382809815410279</v>
      </c>
    </row>
    <row r="153" spans="1:2" x14ac:dyDescent="0.2">
      <c r="A153">
        <v>149</v>
      </c>
      <c r="B153" s="5">
        <f t="shared" ca="1" si="2"/>
        <v>0.17730553982122141</v>
      </c>
    </row>
    <row r="154" spans="1:2" x14ac:dyDescent="0.2">
      <c r="A154">
        <v>150</v>
      </c>
      <c r="B154" s="5">
        <f t="shared" ca="1" si="2"/>
        <v>6.1351279620781157E-2</v>
      </c>
    </row>
    <row r="155" spans="1:2" x14ac:dyDescent="0.2">
      <c r="A155">
        <v>151</v>
      </c>
      <c r="B155" s="5">
        <f t="shared" ca="1" si="2"/>
        <v>0.15276050378559561</v>
      </c>
    </row>
    <row r="156" spans="1:2" x14ac:dyDescent="0.2">
      <c r="A156">
        <v>152</v>
      </c>
      <c r="B156" s="5">
        <f t="shared" ca="1" si="2"/>
        <v>0.13831002223915584</v>
      </c>
    </row>
    <row r="157" spans="1:2" x14ac:dyDescent="0.2">
      <c r="A157">
        <v>153</v>
      </c>
      <c r="B157" s="5">
        <f t="shared" ca="1" si="2"/>
        <v>0.16339000743514887</v>
      </c>
    </row>
    <row r="158" spans="1:2" x14ac:dyDescent="0.2">
      <c r="A158">
        <v>154</v>
      </c>
      <c r="B158" s="5">
        <f t="shared" ca="1" si="2"/>
        <v>5.9655500147421367E-2</v>
      </c>
    </row>
    <row r="159" spans="1:2" x14ac:dyDescent="0.2">
      <c r="A159">
        <v>155</v>
      </c>
      <c r="B159" s="5">
        <f t="shared" ca="1" si="2"/>
        <v>0.16431707931988895</v>
      </c>
    </row>
    <row r="160" spans="1:2" x14ac:dyDescent="0.2">
      <c r="A160">
        <v>156</v>
      </c>
      <c r="B160" s="5">
        <f t="shared" ca="1" si="2"/>
        <v>8.5307663018945712E-2</v>
      </c>
    </row>
    <row r="161" spans="1:2" x14ac:dyDescent="0.2">
      <c r="A161">
        <v>157</v>
      </c>
      <c r="B161" s="5">
        <f t="shared" ca="1" si="2"/>
        <v>0.17099236654152269</v>
      </c>
    </row>
    <row r="162" spans="1:2" x14ac:dyDescent="0.2">
      <c r="A162">
        <v>158</v>
      </c>
      <c r="B162" s="5">
        <f t="shared" ca="1" si="2"/>
        <v>0.10077303308267731</v>
      </c>
    </row>
    <row r="163" spans="1:2" x14ac:dyDescent="0.2">
      <c r="A163">
        <v>159</v>
      </c>
      <c r="B163" s="5">
        <f t="shared" ca="1" si="2"/>
        <v>3.3108341493855525E-2</v>
      </c>
    </row>
    <row r="164" spans="1:2" x14ac:dyDescent="0.2">
      <c r="A164">
        <v>160</v>
      </c>
      <c r="B164" s="5">
        <f t="shared" ca="1" si="2"/>
        <v>0.13685424097098264</v>
      </c>
    </row>
    <row r="165" spans="1:2" x14ac:dyDescent="0.2">
      <c r="A165">
        <v>161</v>
      </c>
      <c r="B165" s="5">
        <f t="shared" ca="1" si="2"/>
        <v>0.1266458925875347</v>
      </c>
    </row>
    <row r="166" spans="1:2" x14ac:dyDescent="0.2">
      <c r="A166">
        <v>162</v>
      </c>
      <c r="B166" s="5">
        <f t="shared" ca="1" si="2"/>
        <v>9.8975035025212377E-2</v>
      </c>
    </row>
    <row r="167" spans="1:2" x14ac:dyDescent="0.2">
      <c r="A167">
        <v>163</v>
      </c>
      <c r="B167" s="5">
        <f t="shared" ca="1" si="2"/>
        <v>0.12089986381630112</v>
      </c>
    </row>
    <row r="168" spans="1:2" x14ac:dyDescent="0.2">
      <c r="A168">
        <v>164</v>
      </c>
      <c r="B168" s="5">
        <f t="shared" ca="1" si="2"/>
        <v>0.20503901892667498</v>
      </c>
    </row>
    <row r="169" spans="1:2" x14ac:dyDescent="0.2">
      <c r="A169">
        <v>165</v>
      </c>
      <c r="B169" s="5">
        <f t="shared" ca="1" si="2"/>
        <v>7.3820631830630465E-2</v>
      </c>
    </row>
    <row r="170" spans="1:2" x14ac:dyDescent="0.2">
      <c r="A170">
        <v>166</v>
      </c>
      <c r="B170" s="5">
        <f t="shared" ca="1" si="2"/>
        <v>5.8146845077242354E-2</v>
      </c>
    </row>
    <row r="171" spans="1:2" x14ac:dyDescent="0.2">
      <c r="A171">
        <v>167</v>
      </c>
      <c r="B171" s="5">
        <f t="shared" ca="1" si="2"/>
        <v>0.19111113149758616</v>
      </c>
    </row>
    <row r="172" spans="1:2" x14ac:dyDescent="0.2">
      <c r="A172">
        <v>168</v>
      </c>
      <c r="B172" s="5">
        <f t="shared" ca="1" si="2"/>
        <v>0.18241274959038839</v>
      </c>
    </row>
    <row r="173" spans="1:2" x14ac:dyDescent="0.2">
      <c r="A173">
        <v>169</v>
      </c>
      <c r="B173" s="5">
        <f t="shared" ca="1" si="2"/>
        <v>9.7908691378672447E-2</v>
      </c>
    </row>
    <row r="174" spans="1:2" x14ac:dyDescent="0.2">
      <c r="A174">
        <v>170</v>
      </c>
      <c r="B174" s="5">
        <f t="shared" ca="1" si="2"/>
        <v>0.1455510650961391</v>
      </c>
    </row>
    <row r="175" spans="1:2" x14ac:dyDescent="0.2">
      <c r="A175">
        <v>171</v>
      </c>
      <c r="B175" s="5">
        <f t="shared" ca="1" si="2"/>
        <v>0.17561694551128323</v>
      </c>
    </row>
    <row r="176" spans="1:2" x14ac:dyDescent="0.2">
      <c r="A176">
        <v>172</v>
      </c>
      <c r="B176" s="5">
        <f t="shared" ca="1" si="2"/>
        <v>0.11640657969975349</v>
      </c>
    </row>
    <row r="177" spans="1:2" x14ac:dyDescent="0.2">
      <c r="A177">
        <v>173</v>
      </c>
      <c r="B177" s="5">
        <f t="shared" ca="1" si="2"/>
        <v>0.11247518768220069</v>
      </c>
    </row>
    <row r="178" spans="1:2" x14ac:dyDescent="0.2">
      <c r="A178">
        <v>174</v>
      </c>
      <c r="B178" s="5">
        <f t="shared" ca="1" si="2"/>
        <v>0.11773834144006259</v>
      </c>
    </row>
    <row r="179" spans="1:2" x14ac:dyDescent="0.2">
      <c r="A179">
        <v>175</v>
      </c>
      <c r="B179" s="5">
        <f t="shared" ca="1" si="2"/>
        <v>0.20756116238408562</v>
      </c>
    </row>
    <row r="180" spans="1:2" x14ac:dyDescent="0.2">
      <c r="A180">
        <v>176</v>
      </c>
      <c r="B180" s="5">
        <f t="shared" ca="1" si="2"/>
        <v>0.16530878382664971</v>
      </c>
    </row>
    <row r="181" spans="1:2" x14ac:dyDescent="0.2">
      <c r="A181">
        <v>177</v>
      </c>
      <c r="B181" s="5">
        <f t="shared" ca="1" si="2"/>
        <v>8.0422377809642662E-2</v>
      </c>
    </row>
    <row r="182" spans="1:2" x14ac:dyDescent="0.2">
      <c r="A182">
        <v>178</v>
      </c>
      <c r="B182" s="5">
        <f t="shared" ca="1" si="2"/>
        <v>0.23224393185530079</v>
      </c>
    </row>
    <row r="183" spans="1:2" x14ac:dyDescent="0.2">
      <c r="A183">
        <v>179</v>
      </c>
      <c r="B183" s="5">
        <f t="shared" ca="1" si="2"/>
        <v>0.17133250411704237</v>
      </c>
    </row>
    <row r="184" spans="1:2" x14ac:dyDescent="0.2">
      <c r="A184">
        <v>180</v>
      </c>
      <c r="B184" s="5">
        <f t="shared" ca="1" si="2"/>
        <v>0.21090538147697269</v>
      </c>
    </row>
    <row r="185" spans="1:2" x14ac:dyDescent="0.2">
      <c r="A185">
        <v>181</v>
      </c>
      <c r="B185" s="5">
        <f t="shared" ca="1" si="2"/>
        <v>0.14837820758556353</v>
      </c>
    </row>
    <row r="186" spans="1:2" x14ac:dyDescent="0.2">
      <c r="A186">
        <v>182</v>
      </c>
      <c r="B186" s="5">
        <f t="shared" ca="1" si="2"/>
        <v>0.10441991180480742</v>
      </c>
    </row>
    <row r="187" spans="1:2" x14ac:dyDescent="0.2">
      <c r="A187">
        <v>183</v>
      </c>
      <c r="B187" s="5">
        <f t="shared" ca="1" si="2"/>
        <v>0.11689125727619723</v>
      </c>
    </row>
    <row r="188" spans="1:2" x14ac:dyDescent="0.2">
      <c r="A188">
        <v>184</v>
      </c>
      <c r="B188" s="5">
        <f t="shared" ca="1" si="2"/>
        <v>0.1835533518795445</v>
      </c>
    </row>
    <row r="189" spans="1:2" x14ac:dyDescent="0.2">
      <c r="A189">
        <v>185</v>
      </c>
      <c r="B189" s="5">
        <f t="shared" ca="1" si="2"/>
        <v>0.14923945141948411</v>
      </c>
    </row>
    <row r="190" spans="1:2" x14ac:dyDescent="0.2">
      <c r="A190">
        <v>186</v>
      </c>
      <c r="B190" s="5">
        <f t="shared" ca="1" si="2"/>
        <v>0.12943985481419057</v>
      </c>
    </row>
    <row r="191" spans="1:2" x14ac:dyDescent="0.2">
      <c r="A191">
        <v>187</v>
      </c>
      <c r="B191" s="5">
        <f t="shared" ca="1" si="2"/>
        <v>8.7524459564920692E-2</v>
      </c>
    </row>
    <row r="192" spans="1:2" x14ac:dyDescent="0.2">
      <c r="A192">
        <v>188</v>
      </c>
      <c r="B192" s="5">
        <f t="shared" ca="1" si="2"/>
        <v>8.1412970944115648E-2</v>
      </c>
    </row>
    <row r="193" spans="1:2" x14ac:dyDescent="0.2">
      <c r="A193">
        <v>189</v>
      </c>
      <c r="B193" s="5">
        <f t="shared" ca="1" si="2"/>
        <v>9.105205654823853E-2</v>
      </c>
    </row>
    <row r="194" spans="1:2" x14ac:dyDescent="0.2">
      <c r="A194">
        <v>190</v>
      </c>
      <c r="B194" s="5">
        <f t="shared" ca="1" si="2"/>
        <v>0.18263118235317188</v>
      </c>
    </row>
    <row r="195" spans="1:2" x14ac:dyDescent="0.2">
      <c r="A195">
        <v>191</v>
      </c>
      <c r="B195" s="5">
        <f t="shared" ca="1" si="2"/>
        <v>0.12530957901362028</v>
      </c>
    </row>
    <row r="196" spans="1:2" x14ac:dyDescent="0.2">
      <c r="A196">
        <v>192</v>
      </c>
      <c r="B196" s="5">
        <f t="shared" ca="1" si="2"/>
        <v>0.10710104982559807</v>
      </c>
    </row>
    <row r="197" spans="1:2" x14ac:dyDescent="0.2">
      <c r="A197">
        <v>193</v>
      </c>
      <c r="B197" s="5">
        <f t="shared" ca="1" si="2"/>
        <v>0.14188972402100636</v>
      </c>
    </row>
    <row r="198" spans="1:2" x14ac:dyDescent="0.2">
      <c r="A198">
        <v>194</v>
      </c>
      <c r="B198" s="5">
        <f t="shared" ref="B198:B261" ca="1" si="3">_xlfn.NORM.INV(RAND(), AVERAGE(B$1:B$2),(B$2-B$1)/3.29)</f>
        <v>8.6876925016964174E-2</v>
      </c>
    </row>
    <row r="199" spans="1:2" x14ac:dyDescent="0.2">
      <c r="A199">
        <v>195</v>
      </c>
      <c r="B199" s="5">
        <f t="shared" ca="1" si="3"/>
        <v>3.6710270166158715E-2</v>
      </c>
    </row>
    <row r="200" spans="1:2" x14ac:dyDescent="0.2">
      <c r="A200">
        <v>196</v>
      </c>
      <c r="B200" s="5">
        <f t="shared" ca="1" si="3"/>
        <v>0.13165011846212646</v>
      </c>
    </row>
    <row r="201" spans="1:2" x14ac:dyDescent="0.2">
      <c r="A201">
        <v>197</v>
      </c>
      <c r="B201" s="5">
        <f t="shared" ca="1" si="3"/>
        <v>0.10469255120633975</v>
      </c>
    </row>
    <row r="202" spans="1:2" x14ac:dyDescent="0.2">
      <c r="A202">
        <v>198</v>
      </c>
      <c r="B202" s="5">
        <f t="shared" ca="1" si="3"/>
        <v>9.8732681190339941E-2</v>
      </c>
    </row>
    <row r="203" spans="1:2" x14ac:dyDescent="0.2">
      <c r="A203">
        <v>199</v>
      </c>
      <c r="B203" s="5">
        <f t="shared" ca="1" si="3"/>
        <v>2.4875608706508887E-2</v>
      </c>
    </row>
    <row r="204" spans="1:2" x14ac:dyDescent="0.2">
      <c r="A204">
        <v>200</v>
      </c>
      <c r="B204" s="5">
        <f t="shared" ca="1" si="3"/>
        <v>7.9625852373774175E-2</v>
      </c>
    </row>
    <row r="205" spans="1:2" x14ac:dyDescent="0.2">
      <c r="A205">
        <v>201</v>
      </c>
      <c r="B205" s="5">
        <f t="shared" ca="1" si="3"/>
        <v>0.19824129919131722</v>
      </c>
    </row>
    <row r="206" spans="1:2" x14ac:dyDescent="0.2">
      <c r="A206">
        <v>202</v>
      </c>
      <c r="B206" s="5">
        <f t="shared" ca="1" si="3"/>
        <v>0.14514814139174861</v>
      </c>
    </row>
    <row r="207" spans="1:2" x14ac:dyDescent="0.2">
      <c r="A207">
        <v>203</v>
      </c>
      <c r="B207" s="5">
        <f t="shared" ca="1" si="3"/>
        <v>6.0997126737343518E-2</v>
      </c>
    </row>
    <row r="208" spans="1:2" x14ac:dyDescent="0.2">
      <c r="A208">
        <v>204</v>
      </c>
      <c r="B208" s="5">
        <f t="shared" ca="1" si="3"/>
        <v>0.19870088962144844</v>
      </c>
    </row>
    <row r="209" spans="1:2" x14ac:dyDescent="0.2">
      <c r="A209">
        <v>205</v>
      </c>
      <c r="B209" s="5">
        <f t="shared" ca="1" si="3"/>
        <v>0.17384847598647885</v>
      </c>
    </row>
    <row r="210" spans="1:2" x14ac:dyDescent="0.2">
      <c r="A210">
        <v>206</v>
      </c>
      <c r="B210" s="5">
        <f t="shared" ca="1" si="3"/>
        <v>0.18998962499839389</v>
      </c>
    </row>
    <row r="211" spans="1:2" x14ac:dyDescent="0.2">
      <c r="A211">
        <v>207</v>
      </c>
      <c r="B211" s="5">
        <f t="shared" ca="1" si="3"/>
        <v>7.4053252493686633E-2</v>
      </c>
    </row>
    <row r="212" spans="1:2" x14ac:dyDescent="0.2">
      <c r="A212">
        <v>208</v>
      </c>
      <c r="B212" s="5">
        <f t="shared" ca="1" si="3"/>
        <v>0.13936635710135528</v>
      </c>
    </row>
    <row r="213" spans="1:2" x14ac:dyDescent="0.2">
      <c r="A213">
        <v>209</v>
      </c>
      <c r="B213" s="5">
        <f t="shared" ca="1" si="3"/>
        <v>0.13591173794029124</v>
      </c>
    </row>
    <row r="214" spans="1:2" x14ac:dyDescent="0.2">
      <c r="A214">
        <v>210</v>
      </c>
      <c r="B214" s="5">
        <f t="shared" ca="1" si="3"/>
        <v>1.9283528170823336E-2</v>
      </c>
    </row>
    <row r="215" spans="1:2" x14ac:dyDescent="0.2">
      <c r="A215">
        <v>211</v>
      </c>
      <c r="B215" s="5">
        <f t="shared" ca="1" si="3"/>
        <v>9.4965693052334266E-2</v>
      </c>
    </row>
    <row r="216" spans="1:2" x14ac:dyDescent="0.2">
      <c r="A216">
        <v>212</v>
      </c>
      <c r="B216" s="5">
        <f t="shared" ca="1" si="3"/>
        <v>0.11230657589448015</v>
      </c>
    </row>
    <row r="217" spans="1:2" x14ac:dyDescent="0.2">
      <c r="A217">
        <v>213</v>
      </c>
      <c r="B217" s="5">
        <f t="shared" ca="1" si="3"/>
        <v>4.6211220608588566E-2</v>
      </c>
    </row>
    <row r="218" spans="1:2" x14ac:dyDescent="0.2">
      <c r="A218">
        <v>214</v>
      </c>
      <c r="B218" s="5">
        <f t="shared" ca="1" si="3"/>
        <v>0.15067179604133363</v>
      </c>
    </row>
    <row r="219" spans="1:2" x14ac:dyDescent="0.2">
      <c r="A219">
        <v>215</v>
      </c>
      <c r="B219" s="5">
        <f t="shared" ca="1" si="3"/>
        <v>0.12338782175685432</v>
      </c>
    </row>
    <row r="220" spans="1:2" x14ac:dyDescent="0.2">
      <c r="A220">
        <v>216</v>
      </c>
      <c r="B220" s="5">
        <f t="shared" ca="1" si="3"/>
        <v>6.8315201419849869E-2</v>
      </c>
    </row>
    <row r="221" spans="1:2" x14ac:dyDescent="0.2">
      <c r="A221">
        <v>217</v>
      </c>
      <c r="B221" s="5">
        <f t="shared" ca="1" si="3"/>
        <v>7.4409736826586387E-2</v>
      </c>
    </row>
    <row r="222" spans="1:2" x14ac:dyDescent="0.2">
      <c r="A222">
        <v>218</v>
      </c>
      <c r="B222" s="5">
        <f t="shared" ca="1" si="3"/>
        <v>8.7027375543146823E-2</v>
      </c>
    </row>
    <row r="223" spans="1:2" x14ac:dyDescent="0.2">
      <c r="A223">
        <v>219</v>
      </c>
      <c r="B223" s="5">
        <f t="shared" ca="1" si="3"/>
        <v>0.10663714215619827</v>
      </c>
    </row>
    <row r="224" spans="1:2" x14ac:dyDescent="0.2">
      <c r="A224">
        <v>220</v>
      </c>
      <c r="B224" s="5">
        <f t="shared" ca="1" si="3"/>
        <v>0.10758521960859521</v>
      </c>
    </row>
    <row r="225" spans="1:2" x14ac:dyDescent="0.2">
      <c r="A225">
        <v>221</v>
      </c>
      <c r="B225" s="5">
        <f t="shared" ca="1" si="3"/>
        <v>0.17070819318844913</v>
      </c>
    </row>
    <row r="226" spans="1:2" x14ac:dyDescent="0.2">
      <c r="A226">
        <v>222</v>
      </c>
      <c r="B226" s="5">
        <f t="shared" ca="1" si="3"/>
        <v>0.19141428397393906</v>
      </c>
    </row>
    <row r="227" spans="1:2" x14ac:dyDescent="0.2">
      <c r="A227">
        <v>223</v>
      </c>
      <c r="B227" s="5">
        <f t="shared" ca="1" si="3"/>
        <v>7.5401029008126771E-2</v>
      </c>
    </row>
    <row r="228" spans="1:2" x14ac:dyDescent="0.2">
      <c r="A228">
        <v>224</v>
      </c>
      <c r="B228" s="5">
        <f t="shared" ca="1" si="3"/>
        <v>0.15861699295555767</v>
      </c>
    </row>
    <row r="229" spans="1:2" x14ac:dyDescent="0.2">
      <c r="A229">
        <v>225</v>
      </c>
      <c r="B229" s="5">
        <f t="shared" ca="1" si="3"/>
        <v>0.10486519911625727</v>
      </c>
    </row>
    <row r="230" spans="1:2" x14ac:dyDescent="0.2">
      <c r="A230">
        <v>226</v>
      </c>
      <c r="B230" s="5">
        <f t="shared" ca="1" si="3"/>
        <v>0.13626190725121626</v>
      </c>
    </row>
    <row r="231" spans="1:2" x14ac:dyDescent="0.2">
      <c r="A231">
        <v>227</v>
      </c>
      <c r="B231" s="5">
        <f t="shared" ca="1" si="3"/>
        <v>0.10383816806927475</v>
      </c>
    </row>
    <row r="232" spans="1:2" x14ac:dyDescent="0.2">
      <c r="A232">
        <v>228</v>
      </c>
      <c r="B232" s="5">
        <f t="shared" ca="1" si="3"/>
        <v>0.14493489247628477</v>
      </c>
    </row>
    <row r="233" spans="1:2" x14ac:dyDescent="0.2">
      <c r="A233">
        <v>229</v>
      </c>
      <c r="B233" s="5">
        <f t="shared" ca="1" si="3"/>
        <v>0.10372370344335903</v>
      </c>
    </row>
    <row r="234" spans="1:2" x14ac:dyDescent="0.2">
      <c r="A234">
        <v>230</v>
      </c>
      <c r="B234" s="5">
        <f t="shared" ca="1" si="3"/>
        <v>5.6802682477397892E-2</v>
      </c>
    </row>
    <row r="235" spans="1:2" x14ac:dyDescent="0.2">
      <c r="A235">
        <v>231</v>
      </c>
      <c r="B235" s="5">
        <f t="shared" ca="1" si="3"/>
        <v>0.12747360707730482</v>
      </c>
    </row>
    <row r="236" spans="1:2" x14ac:dyDescent="0.2">
      <c r="A236">
        <v>232</v>
      </c>
      <c r="B236" s="5">
        <f t="shared" ca="1" si="3"/>
        <v>0.1609222040303091</v>
      </c>
    </row>
    <row r="237" spans="1:2" x14ac:dyDescent="0.2">
      <c r="A237">
        <v>233</v>
      </c>
      <c r="B237" s="5">
        <f t="shared" ca="1" si="3"/>
        <v>0.12270335442068239</v>
      </c>
    </row>
    <row r="238" spans="1:2" x14ac:dyDescent="0.2">
      <c r="A238">
        <v>234</v>
      </c>
      <c r="B238" s="5">
        <f t="shared" ca="1" si="3"/>
        <v>0.1221020242931586</v>
      </c>
    </row>
    <row r="239" spans="1:2" x14ac:dyDescent="0.2">
      <c r="A239">
        <v>235</v>
      </c>
      <c r="B239" s="5">
        <f t="shared" ca="1" si="3"/>
        <v>0.11324624420334169</v>
      </c>
    </row>
    <row r="240" spans="1:2" x14ac:dyDescent="0.2">
      <c r="A240">
        <v>236</v>
      </c>
      <c r="B240" s="5">
        <f t="shared" ca="1" si="3"/>
        <v>0.1728924298636294</v>
      </c>
    </row>
    <row r="241" spans="1:2" x14ac:dyDescent="0.2">
      <c r="A241">
        <v>237</v>
      </c>
      <c r="B241" s="5">
        <f t="shared" ca="1" si="3"/>
        <v>0.10120885354876338</v>
      </c>
    </row>
    <row r="242" spans="1:2" x14ac:dyDescent="0.2">
      <c r="A242">
        <v>238</v>
      </c>
      <c r="B242" s="5">
        <f t="shared" ca="1" si="3"/>
        <v>6.1536507079664557E-2</v>
      </c>
    </row>
    <row r="243" spans="1:2" x14ac:dyDescent="0.2">
      <c r="A243">
        <v>239</v>
      </c>
      <c r="B243" s="5">
        <f t="shared" ca="1" si="3"/>
        <v>0.10413809959047965</v>
      </c>
    </row>
    <row r="244" spans="1:2" x14ac:dyDescent="0.2">
      <c r="A244">
        <v>240</v>
      </c>
      <c r="B244" s="5">
        <f t="shared" ca="1" si="3"/>
        <v>0.12192520210160836</v>
      </c>
    </row>
    <row r="245" spans="1:2" x14ac:dyDescent="0.2">
      <c r="A245">
        <v>241</v>
      </c>
      <c r="B245" s="5">
        <f t="shared" ca="1" si="3"/>
        <v>0.13170116336903259</v>
      </c>
    </row>
    <row r="246" spans="1:2" x14ac:dyDescent="0.2">
      <c r="A246">
        <v>242</v>
      </c>
      <c r="B246" s="5">
        <f t="shared" ca="1" si="3"/>
        <v>0.16878430094162844</v>
      </c>
    </row>
    <row r="247" spans="1:2" x14ac:dyDescent="0.2">
      <c r="A247">
        <v>243</v>
      </c>
      <c r="B247" s="5">
        <f t="shared" ca="1" si="3"/>
        <v>0.16966307820861373</v>
      </c>
    </row>
    <row r="248" spans="1:2" x14ac:dyDescent="0.2">
      <c r="A248">
        <v>244</v>
      </c>
      <c r="B248" s="5">
        <f t="shared" ca="1" si="3"/>
        <v>0.19142301879035378</v>
      </c>
    </row>
    <row r="249" spans="1:2" x14ac:dyDescent="0.2">
      <c r="A249">
        <v>245</v>
      </c>
      <c r="B249" s="5">
        <f t="shared" ca="1" si="3"/>
        <v>9.3211616596462488E-2</v>
      </c>
    </row>
    <row r="250" spans="1:2" x14ac:dyDescent="0.2">
      <c r="A250">
        <v>246</v>
      </c>
      <c r="B250" s="5">
        <f t="shared" ca="1" si="3"/>
        <v>0.14447988310964988</v>
      </c>
    </row>
    <row r="251" spans="1:2" x14ac:dyDescent="0.2">
      <c r="A251">
        <v>247</v>
      </c>
      <c r="B251" s="5">
        <f t="shared" ca="1" si="3"/>
        <v>0.14059976895761747</v>
      </c>
    </row>
    <row r="252" spans="1:2" x14ac:dyDescent="0.2">
      <c r="A252">
        <v>248</v>
      </c>
      <c r="B252" s="5">
        <f t="shared" ca="1" si="3"/>
        <v>0.13115567798462788</v>
      </c>
    </row>
    <row r="253" spans="1:2" x14ac:dyDescent="0.2">
      <c r="A253">
        <v>249</v>
      </c>
      <c r="B253" s="5">
        <f t="shared" ca="1" si="3"/>
        <v>0.20311444215037028</v>
      </c>
    </row>
    <row r="254" spans="1:2" x14ac:dyDescent="0.2">
      <c r="A254">
        <v>250</v>
      </c>
      <c r="B254" s="5">
        <f t="shared" ca="1" si="3"/>
        <v>0.17391999959606924</v>
      </c>
    </row>
    <row r="255" spans="1:2" x14ac:dyDescent="0.2">
      <c r="A255">
        <v>251</v>
      </c>
      <c r="B255" s="5">
        <f t="shared" ca="1" si="3"/>
        <v>0.14932459873041157</v>
      </c>
    </row>
    <row r="256" spans="1:2" x14ac:dyDescent="0.2">
      <c r="A256">
        <v>252</v>
      </c>
      <c r="B256" s="5">
        <f t="shared" ca="1" si="3"/>
        <v>7.676516874921864E-2</v>
      </c>
    </row>
    <row r="257" spans="1:2" x14ac:dyDescent="0.2">
      <c r="A257">
        <v>253</v>
      </c>
      <c r="B257" s="5">
        <f t="shared" ca="1" si="3"/>
        <v>0.16173937977654068</v>
      </c>
    </row>
    <row r="258" spans="1:2" x14ac:dyDescent="0.2">
      <c r="A258">
        <v>254</v>
      </c>
      <c r="B258" s="5">
        <f t="shared" ca="1" si="3"/>
        <v>8.4227780563399621E-2</v>
      </c>
    </row>
    <row r="259" spans="1:2" x14ac:dyDescent="0.2">
      <c r="A259">
        <v>255</v>
      </c>
      <c r="B259" s="5">
        <f t="shared" ca="1" si="3"/>
        <v>9.909234406801222E-2</v>
      </c>
    </row>
    <row r="260" spans="1:2" x14ac:dyDescent="0.2">
      <c r="A260">
        <v>256</v>
      </c>
      <c r="B260" s="5">
        <f t="shared" ca="1" si="3"/>
        <v>0.14105284208563057</v>
      </c>
    </row>
    <row r="261" spans="1:2" x14ac:dyDescent="0.2">
      <c r="A261">
        <v>257</v>
      </c>
      <c r="B261" s="5">
        <f t="shared" ca="1" si="3"/>
        <v>0.11794055130497268</v>
      </c>
    </row>
    <row r="262" spans="1:2" x14ac:dyDescent="0.2">
      <c r="A262">
        <v>258</v>
      </c>
      <c r="B262" s="5">
        <f t="shared" ref="B262:B325" ca="1" si="4">_xlfn.NORM.INV(RAND(), AVERAGE(B$1:B$2),(B$2-B$1)/3.29)</f>
        <v>0.11690979220939206</v>
      </c>
    </row>
    <row r="263" spans="1:2" x14ac:dyDescent="0.2">
      <c r="A263">
        <v>259</v>
      </c>
      <c r="B263" s="5">
        <f t="shared" ca="1" si="4"/>
        <v>0.12165581081686955</v>
      </c>
    </row>
    <row r="264" spans="1:2" x14ac:dyDescent="0.2">
      <c r="A264">
        <v>260</v>
      </c>
      <c r="B264" s="5">
        <f t="shared" ca="1" si="4"/>
        <v>9.8431918175554703E-2</v>
      </c>
    </row>
    <row r="265" spans="1:2" x14ac:dyDescent="0.2">
      <c r="A265">
        <v>261</v>
      </c>
      <c r="B265" s="5">
        <f t="shared" ca="1" si="4"/>
        <v>0.10808535298617483</v>
      </c>
    </row>
    <row r="266" spans="1:2" x14ac:dyDescent="0.2">
      <c r="A266">
        <v>262</v>
      </c>
      <c r="B266" s="5">
        <f t="shared" ca="1" si="4"/>
        <v>5.8364744458005838E-2</v>
      </c>
    </row>
    <row r="267" spans="1:2" x14ac:dyDescent="0.2">
      <c r="A267">
        <v>263</v>
      </c>
      <c r="B267" s="5">
        <f t="shared" ca="1" si="4"/>
        <v>6.6837074988510506E-2</v>
      </c>
    </row>
    <row r="268" spans="1:2" x14ac:dyDescent="0.2">
      <c r="A268">
        <v>264</v>
      </c>
      <c r="B268" s="5">
        <f t="shared" ca="1" si="4"/>
        <v>0.11491470063031914</v>
      </c>
    </row>
    <row r="269" spans="1:2" x14ac:dyDescent="0.2">
      <c r="A269">
        <v>265</v>
      </c>
      <c r="B269" s="5">
        <f t="shared" ca="1" si="4"/>
        <v>0.15620726655787476</v>
      </c>
    </row>
    <row r="270" spans="1:2" x14ac:dyDescent="0.2">
      <c r="A270">
        <v>266</v>
      </c>
      <c r="B270" s="5">
        <f t="shared" ca="1" si="4"/>
        <v>0.1446455767926943</v>
      </c>
    </row>
    <row r="271" spans="1:2" x14ac:dyDescent="0.2">
      <c r="A271">
        <v>267</v>
      </c>
      <c r="B271" s="5">
        <f t="shared" ca="1" si="4"/>
        <v>0.23242324435458012</v>
      </c>
    </row>
    <row r="272" spans="1:2" x14ac:dyDescent="0.2">
      <c r="A272">
        <v>268</v>
      </c>
      <c r="B272" s="5">
        <f t="shared" ca="1" si="4"/>
        <v>0.11141224591308579</v>
      </c>
    </row>
    <row r="273" spans="1:2" x14ac:dyDescent="0.2">
      <c r="A273">
        <v>269</v>
      </c>
      <c r="B273" s="5">
        <f t="shared" ca="1" si="4"/>
        <v>0.17476874131855946</v>
      </c>
    </row>
    <row r="274" spans="1:2" x14ac:dyDescent="0.2">
      <c r="A274">
        <v>270</v>
      </c>
      <c r="B274" s="5">
        <f t="shared" ca="1" si="4"/>
        <v>0.12161289690021279</v>
      </c>
    </row>
    <row r="275" spans="1:2" x14ac:dyDescent="0.2">
      <c r="A275">
        <v>271</v>
      </c>
      <c r="B275" s="5">
        <f t="shared" ca="1" si="4"/>
        <v>0.121209437801979</v>
      </c>
    </row>
    <row r="276" spans="1:2" x14ac:dyDescent="0.2">
      <c r="A276">
        <v>272</v>
      </c>
      <c r="B276" s="5">
        <f t="shared" ca="1" si="4"/>
        <v>7.8751434523691918E-2</v>
      </c>
    </row>
    <row r="277" spans="1:2" x14ac:dyDescent="0.2">
      <c r="A277">
        <v>273</v>
      </c>
      <c r="B277" s="5">
        <f t="shared" ca="1" si="4"/>
        <v>0.15411635207230642</v>
      </c>
    </row>
    <row r="278" spans="1:2" x14ac:dyDescent="0.2">
      <c r="A278">
        <v>274</v>
      </c>
      <c r="B278" s="5">
        <f t="shared" ca="1" si="4"/>
        <v>0.15731595356029868</v>
      </c>
    </row>
    <row r="279" spans="1:2" x14ac:dyDescent="0.2">
      <c r="A279">
        <v>275</v>
      </c>
      <c r="B279" s="5">
        <f t="shared" ca="1" si="4"/>
        <v>0.13299533296842528</v>
      </c>
    </row>
    <row r="280" spans="1:2" x14ac:dyDescent="0.2">
      <c r="A280">
        <v>276</v>
      </c>
      <c r="B280" s="5">
        <f t="shared" ca="1" si="4"/>
        <v>0.13416489791928399</v>
      </c>
    </row>
    <row r="281" spans="1:2" x14ac:dyDescent="0.2">
      <c r="A281">
        <v>277</v>
      </c>
      <c r="B281" s="5">
        <f t="shared" ca="1" si="4"/>
        <v>2.5921047988526749E-2</v>
      </c>
    </row>
    <row r="282" spans="1:2" x14ac:dyDescent="0.2">
      <c r="A282">
        <v>278</v>
      </c>
      <c r="B282" s="5">
        <f t="shared" ca="1" si="4"/>
        <v>0.17289061753812335</v>
      </c>
    </row>
    <row r="283" spans="1:2" x14ac:dyDescent="0.2">
      <c r="A283">
        <v>279</v>
      </c>
      <c r="B283" s="5">
        <f t="shared" ca="1" si="4"/>
        <v>0.11588274665828002</v>
      </c>
    </row>
    <row r="284" spans="1:2" x14ac:dyDescent="0.2">
      <c r="A284">
        <v>280</v>
      </c>
      <c r="B284" s="5">
        <f t="shared" ca="1" si="4"/>
        <v>7.628669097129176E-2</v>
      </c>
    </row>
    <row r="285" spans="1:2" x14ac:dyDescent="0.2">
      <c r="A285">
        <v>281</v>
      </c>
      <c r="B285" s="5">
        <f t="shared" ca="1" si="4"/>
        <v>0.18493270494233682</v>
      </c>
    </row>
    <row r="286" spans="1:2" x14ac:dyDescent="0.2">
      <c r="A286">
        <v>282</v>
      </c>
      <c r="B286" s="5">
        <f t="shared" ca="1" si="4"/>
        <v>0.10350517821269956</v>
      </c>
    </row>
    <row r="287" spans="1:2" x14ac:dyDescent="0.2">
      <c r="A287">
        <v>283</v>
      </c>
      <c r="B287" s="5">
        <f t="shared" ca="1" si="4"/>
        <v>0.18369579356283675</v>
      </c>
    </row>
    <row r="288" spans="1:2" x14ac:dyDescent="0.2">
      <c r="A288">
        <v>284</v>
      </c>
      <c r="B288" s="5">
        <f t="shared" ca="1" si="4"/>
        <v>4.342852477138677E-2</v>
      </c>
    </row>
    <row r="289" spans="1:2" x14ac:dyDescent="0.2">
      <c r="A289">
        <v>285</v>
      </c>
      <c r="B289" s="5">
        <f t="shared" ca="1" si="4"/>
        <v>0.13192200578284938</v>
      </c>
    </row>
    <row r="290" spans="1:2" x14ac:dyDescent="0.2">
      <c r="A290">
        <v>286</v>
      </c>
      <c r="B290" s="5">
        <f t="shared" ca="1" si="4"/>
        <v>0.15932416350712664</v>
      </c>
    </row>
    <row r="291" spans="1:2" x14ac:dyDescent="0.2">
      <c r="A291">
        <v>287</v>
      </c>
      <c r="B291" s="5">
        <f t="shared" ca="1" si="4"/>
        <v>9.7413261731723419E-2</v>
      </c>
    </row>
    <row r="292" spans="1:2" x14ac:dyDescent="0.2">
      <c r="A292">
        <v>288</v>
      </c>
      <c r="B292" s="5">
        <f t="shared" ca="1" si="4"/>
        <v>0.15175249092504967</v>
      </c>
    </row>
    <row r="293" spans="1:2" x14ac:dyDescent="0.2">
      <c r="A293">
        <v>289</v>
      </c>
      <c r="B293" s="5">
        <f t="shared" ca="1" si="4"/>
        <v>0.11667431597933217</v>
      </c>
    </row>
    <row r="294" spans="1:2" x14ac:dyDescent="0.2">
      <c r="A294">
        <v>290</v>
      </c>
      <c r="B294" s="5">
        <f t="shared" ca="1" si="4"/>
        <v>0.1109265364917648</v>
      </c>
    </row>
    <row r="295" spans="1:2" x14ac:dyDescent="0.2">
      <c r="A295">
        <v>291</v>
      </c>
      <c r="B295" s="5">
        <f t="shared" ca="1" si="4"/>
        <v>9.1283564772970616E-2</v>
      </c>
    </row>
    <row r="296" spans="1:2" x14ac:dyDescent="0.2">
      <c r="A296">
        <v>292</v>
      </c>
      <c r="B296" s="5">
        <f t="shared" ca="1" si="4"/>
        <v>3.3722850441880087E-2</v>
      </c>
    </row>
    <row r="297" spans="1:2" x14ac:dyDescent="0.2">
      <c r="A297">
        <v>293</v>
      </c>
      <c r="B297" s="5">
        <f t="shared" ca="1" si="4"/>
        <v>0.11544239353585853</v>
      </c>
    </row>
    <row r="298" spans="1:2" x14ac:dyDescent="0.2">
      <c r="A298">
        <v>294</v>
      </c>
      <c r="B298" s="5">
        <f t="shared" ca="1" si="4"/>
        <v>0.13165534872582724</v>
      </c>
    </row>
    <row r="299" spans="1:2" x14ac:dyDescent="0.2">
      <c r="A299">
        <v>295</v>
      </c>
      <c r="B299" s="5">
        <f t="shared" ca="1" si="4"/>
        <v>0.14595352703535752</v>
      </c>
    </row>
    <row r="300" spans="1:2" x14ac:dyDescent="0.2">
      <c r="A300">
        <v>296</v>
      </c>
      <c r="B300" s="5">
        <f t="shared" ca="1" si="4"/>
        <v>0.11858394601132273</v>
      </c>
    </row>
    <row r="301" spans="1:2" x14ac:dyDescent="0.2">
      <c r="A301">
        <v>297</v>
      </c>
      <c r="B301" s="5">
        <f t="shared" ca="1" si="4"/>
        <v>0.1294181519564071</v>
      </c>
    </row>
    <row r="302" spans="1:2" x14ac:dyDescent="0.2">
      <c r="A302">
        <v>298</v>
      </c>
      <c r="B302" s="5">
        <f t="shared" ca="1" si="4"/>
        <v>8.104982460885285E-2</v>
      </c>
    </row>
    <row r="303" spans="1:2" x14ac:dyDescent="0.2">
      <c r="A303">
        <v>299</v>
      </c>
      <c r="B303" s="5">
        <f t="shared" ca="1" si="4"/>
        <v>7.3574779367501175E-2</v>
      </c>
    </row>
    <row r="304" spans="1:2" x14ac:dyDescent="0.2">
      <c r="A304">
        <v>300</v>
      </c>
      <c r="B304" s="5">
        <f t="shared" ca="1" si="4"/>
        <v>2.1771618899347728E-2</v>
      </c>
    </row>
    <row r="305" spans="1:2" x14ac:dyDescent="0.2">
      <c r="A305">
        <v>301</v>
      </c>
      <c r="B305" s="5">
        <f t="shared" ca="1" si="4"/>
        <v>5.8448473911430418E-2</v>
      </c>
    </row>
    <row r="306" spans="1:2" x14ac:dyDescent="0.2">
      <c r="A306">
        <v>302</v>
      </c>
      <c r="B306" s="5">
        <f t="shared" ca="1" si="4"/>
        <v>8.3290211429328756E-2</v>
      </c>
    </row>
    <row r="307" spans="1:2" x14ac:dyDescent="0.2">
      <c r="A307">
        <v>303</v>
      </c>
      <c r="B307" s="5">
        <f t="shared" ca="1" si="4"/>
        <v>2.0181971437371493E-2</v>
      </c>
    </row>
    <row r="308" spans="1:2" x14ac:dyDescent="0.2">
      <c r="A308">
        <v>304</v>
      </c>
      <c r="B308" s="5">
        <f t="shared" ca="1" si="4"/>
        <v>0.12029005919570869</v>
      </c>
    </row>
    <row r="309" spans="1:2" x14ac:dyDescent="0.2">
      <c r="A309">
        <v>305</v>
      </c>
      <c r="B309" s="5">
        <f t="shared" ca="1" si="4"/>
        <v>0.14597172154933383</v>
      </c>
    </row>
    <row r="310" spans="1:2" x14ac:dyDescent="0.2">
      <c r="A310">
        <v>306</v>
      </c>
      <c r="B310" s="5">
        <f t="shared" ca="1" si="4"/>
        <v>0.10354698746193511</v>
      </c>
    </row>
    <row r="311" spans="1:2" x14ac:dyDescent="0.2">
      <c r="A311">
        <v>307</v>
      </c>
      <c r="B311" s="5">
        <f t="shared" ca="1" si="4"/>
        <v>8.6335096331263558E-2</v>
      </c>
    </row>
    <row r="312" spans="1:2" x14ac:dyDescent="0.2">
      <c r="A312">
        <v>308</v>
      </c>
      <c r="B312" s="5">
        <f t="shared" ca="1" si="4"/>
        <v>0.13663767366615176</v>
      </c>
    </row>
    <row r="313" spans="1:2" x14ac:dyDescent="0.2">
      <c r="A313">
        <v>309</v>
      </c>
      <c r="B313" s="5">
        <f t="shared" ca="1" si="4"/>
        <v>0.19673245896502251</v>
      </c>
    </row>
    <row r="314" spans="1:2" x14ac:dyDescent="0.2">
      <c r="A314">
        <v>310</v>
      </c>
      <c r="B314" s="5">
        <f t="shared" ca="1" si="4"/>
        <v>0.13012515273079311</v>
      </c>
    </row>
    <row r="315" spans="1:2" x14ac:dyDescent="0.2">
      <c r="A315">
        <v>311</v>
      </c>
      <c r="B315" s="5">
        <f t="shared" ca="1" si="4"/>
        <v>0.11126130148515016</v>
      </c>
    </row>
    <row r="316" spans="1:2" x14ac:dyDescent="0.2">
      <c r="A316">
        <v>312</v>
      </c>
      <c r="B316" s="5">
        <f t="shared" ca="1" si="4"/>
        <v>0.15509723610796636</v>
      </c>
    </row>
    <row r="317" spans="1:2" x14ac:dyDescent="0.2">
      <c r="A317">
        <v>313</v>
      </c>
      <c r="B317" s="5">
        <f t="shared" ca="1" si="4"/>
        <v>0.11807435175345384</v>
      </c>
    </row>
    <row r="318" spans="1:2" x14ac:dyDescent="0.2">
      <c r="A318">
        <v>314</v>
      </c>
      <c r="B318" s="5">
        <f t="shared" ca="1" si="4"/>
        <v>0.13479275488125883</v>
      </c>
    </row>
    <row r="319" spans="1:2" x14ac:dyDescent="0.2">
      <c r="A319">
        <v>315</v>
      </c>
      <c r="B319" s="5">
        <f t="shared" ca="1" si="4"/>
        <v>0.12455675435071549</v>
      </c>
    </row>
    <row r="320" spans="1:2" x14ac:dyDescent="0.2">
      <c r="A320">
        <v>316</v>
      </c>
      <c r="B320" s="5">
        <f t="shared" ca="1" si="4"/>
        <v>9.3615452003199068E-2</v>
      </c>
    </row>
    <row r="321" spans="1:2" x14ac:dyDescent="0.2">
      <c r="A321">
        <v>317</v>
      </c>
      <c r="B321" s="5">
        <f t="shared" ca="1" si="4"/>
        <v>7.3448591566324967E-2</v>
      </c>
    </row>
    <row r="322" spans="1:2" x14ac:dyDescent="0.2">
      <c r="A322">
        <v>318</v>
      </c>
      <c r="B322" s="5">
        <f t="shared" ca="1" si="4"/>
        <v>4.707623055553746E-2</v>
      </c>
    </row>
    <row r="323" spans="1:2" x14ac:dyDescent="0.2">
      <c r="A323">
        <v>319</v>
      </c>
      <c r="B323" s="5">
        <f t="shared" ca="1" si="4"/>
        <v>0.12257284189873041</v>
      </c>
    </row>
    <row r="324" spans="1:2" x14ac:dyDescent="0.2">
      <c r="A324">
        <v>320</v>
      </c>
      <c r="B324" s="5">
        <f t="shared" ca="1" si="4"/>
        <v>0.11173729623759898</v>
      </c>
    </row>
    <row r="325" spans="1:2" x14ac:dyDescent="0.2">
      <c r="A325">
        <v>321</v>
      </c>
      <c r="B325" s="5">
        <f t="shared" ca="1" si="4"/>
        <v>0.16571869841396245</v>
      </c>
    </row>
    <row r="326" spans="1:2" x14ac:dyDescent="0.2">
      <c r="A326">
        <v>322</v>
      </c>
      <c r="B326" s="5">
        <f t="shared" ref="B326:B389" ca="1" si="5">_xlfn.NORM.INV(RAND(), AVERAGE(B$1:B$2),(B$2-B$1)/3.29)</f>
        <v>0.10090663871777014</v>
      </c>
    </row>
    <row r="327" spans="1:2" x14ac:dyDescent="0.2">
      <c r="A327">
        <v>323</v>
      </c>
      <c r="B327" s="5">
        <f t="shared" ca="1" si="5"/>
        <v>8.5218651453628586E-2</v>
      </c>
    </row>
    <row r="328" spans="1:2" x14ac:dyDescent="0.2">
      <c r="A328">
        <v>324</v>
      </c>
      <c r="B328" s="5">
        <f t="shared" ca="1" si="5"/>
        <v>0.20483715372190126</v>
      </c>
    </row>
    <row r="329" spans="1:2" x14ac:dyDescent="0.2">
      <c r="A329">
        <v>325</v>
      </c>
      <c r="B329" s="5">
        <f t="shared" ca="1" si="5"/>
        <v>7.2327870314738904E-2</v>
      </c>
    </row>
    <row r="330" spans="1:2" x14ac:dyDescent="0.2">
      <c r="A330">
        <v>326</v>
      </c>
      <c r="B330" s="5">
        <f t="shared" ca="1" si="5"/>
        <v>0.18932423361717998</v>
      </c>
    </row>
    <row r="331" spans="1:2" x14ac:dyDescent="0.2">
      <c r="A331">
        <v>327</v>
      </c>
      <c r="B331" s="5">
        <f t="shared" ca="1" si="5"/>
        <v>0.15605218015550371</v>
      </c>
    </row>
    <row r="332" spans="1:2" x14ac:dyDescent="0.2">
      <c r="A332">
        <v>328</v>
      </c>
      <c r="B332" s="5">
        <f t="shared" ca="1" si="5"/>
        <v>0.16635631806088075</v>
      </c>
    </row>
    <row r="333" spans="1:2" x14ac:dyDescent="0.2">
      <c r="A333">
        <v>329</v>
      </c>
      <c r="B333" s="5">
        <f t="shared" ca="1" si="5"/>
        <v>0.14407882975358458</v>
      </c>
    </row>
    <row r="334" spans="1:2" x14ac:dyDescent="0.2">
      <c r="A334">
        <v>330</v>
      </c>
      <c r="B334" s="5">
        <f t="shared" ca="1" si="5"/>
        <v>0.2396610224595454</v>
      </c>
    </row>
    <row r="335" spans="1:2" x14ac:dyDescent="0.2">
      <c r="A335">
        <v>331</v>
      </c>
      <c r="B335" s="5">
        <f t="shared" ca="1" si="5"/>
        <v>0.12614750867525962</v>
      </c>
    </row>
    <row r="336" spans="1:2" x14ac:dyDescent="0.2">
      <c r="A336">
        <v>332</v>
      </c>
      <c r="B336" s="5">
        <f t="shared" ca="1" si="5"/>
        <v>0.13797127256804423</v>
      </c>
    </row>
    <row r="337" spans="1:2" x14ac:dyDescent="0.2">
      <c r="A337">
        <v>333</v>
      </c>
      <c r="B337" s="5">
        <f t="shared" ca="1" si="5"/>
        <v>0.16185168177368692</v>
      </c>
    </row>
    <row r="338" spans="1:2" x14ac:dyDescent="0.2">
      <c r="A338">
        <v>334</v>
      </c>
      <c r="B338" s="5">
        <f t="shared" ca="1" si="5"/>
        <v>0.17765703251094805</v>
      </c>
    </row>
    <row r="339" spans="1:2" x14ac:dyDescent="0.2">
      <c r="A339">
        <v>335</v>
      </c>
      <c r="B339" s="5">
        <f t="shared" ca="1" si="5"/>
        <v>0.14480312606708162</v>
      </c>
    </row>
    <row r="340" spans="1:2" x14ac:dyDescent="0.2">
      <c r="A340">
        <v>336</v>
      </c>
      <c r="B340" s="5">
        <f t="shared" ca="1" si="5"/>
        <v>0.22021174322290488</v>
      </c>
    </row>
    <row r="341" spans="1:2" x14ac:dyDescent="0.2">
      <c r="A341">
        <v>337</v>
      </c>
      <c r="B341" s="5">
        <f t="shared" ca="1" si="5"/>
        <v>0.19391707450554652</v>
      </c>
    </row>
    <row r="342" spans="1:2" x14ac:dyDescent="0.2">
      <c r="A342">
        <v>338</v>
      </c>
      <c r="B342" s="5">
        <f t="shared" ca="1" si="5"/>
        <v>0.25122425487959776</v>
      </c>
    </row>
    <row r="343" spans="1:2" x14ac:dyDescent="0.2">
      <c r="A343">
        <v>339</v>
      </c>
      <c r="B343" s="5">
        <f t="shared" ca="1" si="5"/>
        <v>0.14406776004686367</v>
      </c>
    </row>
    <row r="344" spans="1:2" x14ac:dyDescent="0.2">
      <c r="A344">
        <v>340</v>
      </c>
      <c r="B344" s="5">
        <f t="shared" ca="1" si="5"/>
        <v>0.19392064637586143</v>
      </c>
    </row>
    <row r="345" spans="1:2" x14ac:dyDescent="0.2">
      <c r="A345">
        <v>341</v>
      </c>
      <c r="B345" s="5">
        <f t="shared" ca="1" si="5"/>
        <v>0.17831647410382173</v>
      </c>
    </row>
    <row r="346" spans="1:2" x14ac:dyDescent="0.2">
      <c r="A346">
        <v>342</v>
      </c>
      <c r="B346" s="5">
        <f t="shared" ca="1" si="5"/>
        <v>0.18646261822966781</v>
      </c>
    </row>
    <row r="347" spans="1:2" x14ac:dyDescent="0.2">
      <c r="A347">
        <v>343</v>
      </c>
      <c r="B347" s="5">
        <f t="shared" ca="1" si="5"/>
        <v>0.15439076289208714</v>
      </c>
    </row>
    <row r="348" spans="1:2" x14ac:dyDescent="0.2">
      <c r="A348">
        <v>344</v>
      </c>
      <c r="B348" s="5">
        <f t="shared" ca="1" si="5"/>
        <v>0.15172537453007212</v>
      </c>
    </row>
    <row r="349" spans="1:2" x14ac:dyDescent="0.2">
      <c r="A349">
        <v>345</v>
      </c>
      <c r="B349" s="5">
        <f t="shared" ca="1" si="5"/>
        <v>0.15283823469477806</v>
      </c>
    </row>
    <row r="350" spans="1:2" x14ac:dyDescent="0.2">
      <c r="A350">
        <v>346</v>
      </c>
      <c r="B350" s="5">
        <f t="shared" ca="1" si="5"/>
        <v>3.2412965170351624E-2</v>
      </c>
    </row>
    <row r="351" spans="1:2" x14ac:dyDescent="0.2">
      <c r="A351">
        <v>347</v>
      </c>
      <c r="B351" s="5">
        <f t="shared" ca="1" si="5"/>
        <v>8.5500499378532435E-2</v>
      </c>
    </row>
    <row r="352" spans="1:2" x14ac:dyDescent="0.2">
      <c r="A352">
        <v>348</v>
      </c>
      <c r="B352" s="5">
        <f t="shared" ca="1" si="5"/>
        <v>0.15449029924792901</v>
      </c>
    </row>
    <row r="353" spans="1:2" x14ac:dyDescent="0.2">
      <c r="A353">
        <v>349</v>
      </c>
      <c r="B353" s="5">
        <f t="shared" ca="1" si="5"/>
        <v>0.15211787671161264</v>
      </c>
    </row>
    <row r="354" spans="1:2" x14ac:dyDescent="0.2">
      <c r="A354">
        <v>350</v>
      </c>
      <c r="B354" s="5">
        <f t="shared" ca="1" si="5"/>
        <v>0.12384358489390963</v>
      </c>
    </row>
    <row r="355" spans="1:2" x14ac:dyDescent="0.2">
      <c r="A355">
        <v>351</v>
      </c>
      <c r="B355" s="5">
        <f t="shared" ca="1" si="5"/>
        <v>8.245721192824948E-3</v>
      </c>
    </row>
    <row r="356" spans="1:2" x14ac:dyDescent="0.2">
      <c r="A356">
        <v>352</v>
      </c>
      <c r="B356" s="5">
        <f t="shared" ca="1" si="5"/>
        <v>0.1686106071926769</v>
      </c>
    </row>
    <row r="357" spans="1:2" x14ac:dyDescent="0.2">
      <c r="A357">
        <v>353</v>
      </c>
      <c r="B357" s="5">
        <f t="shared" ca="1" si="5"/>
        <v>0.11146883297978763</v>
      </c>
    </row>
    <row r="358" spans="1:2" x14ac:dyDescent="0.2">
      <c r="A358">
        <v>354</v>
      </c>
      <c r="B358" s="5">
        <f t="shared" ca="1" si="5"/>
        <v>0.11902427566204225</v>
      </c>
    </row>
    <row r="359" spans="1:2" x14ac:dyDescent="0.2">
      <c r="A359">
        <v>355</v>
      </c>
      <c r="B359" s="5">
        <f t="shared" ca="1" si="5"/>
        <v>0.15194617255036844</v>
      </c>
    </row>
    <row r="360" spans="1:2" x14ac:dyDescent="0.2">
      <c r="A360">
        <v>356</v>
      </c>
      <c r="B360" s="5">
        <f t="shared" ca="1" si="5"/>
        <v>6.5646502019161779E-2</v>
      </c>
    </row>
    <row r="361" spans="1:2" x14ac:dyDescent="0.2">
      <c r="A361">
        <v>357</v>
      </c>
      <c r="B361" s="5">
        <f t="shared" ca="1" si="5"/>
        <v>8.6068645571191121E-2</v>
      </c>
    </row>
    <row r="362" spans="1:2" x14ac:dyDescent="0.2">
      <c r="A362">
        <v>358</v>
      </c>
      <c r="B362" s="5">
        <f t="shared" ca="1" si="5"/>
        <v>0.21103685658956942</v>
      </c>
    </row>
    <row r="363" spans="1:2" x14ac:dyDescent="0.2">
      <c r="A363">
        <v>359</v>
      </c>
      <c r="B363" s="5">
        <f t="shared" ca="1" si="5"/>
        <v>0.10948452961303126</v>
      </c>
    </row>
    <row r="364" spans="1:2" x14ac:dyDescent="0.2">
      <c r="A364">
        <v>360</v>
      </c>
      <c r="B364" s="5">
        <f t="shared" ca="1" si="5"/>
        <v>0.18464848344857926</v>
      </c>
    </row>
    <row r="365" spans="1:2" x14ac:dyDescent="0.2">
      <c r="A365">
        <v>361</v>
      </c>
      <c r="B365" s="5">
        <f t="shared" ca="1" si="5"/>
        <v>0.11752285983436411</v>
      </c>
    </row>
    <row r="366" spans="1:2" x14ac:dyDescent="0.2">
      <c r="A366">
        <v>362</v>
      </c>
      <c r="B366" s="5">
        <f t="shared" ca="1" si="5"/>
        <v>9.3551795237527269E-2</v>
      </c>
    </row>
    <row r="367" spans="1:2" x14ac:dyDescent="0.2">
      <c r="A367">
        <v>363</v>
      </c>
      <c r="B367" s="5">
        <f t="shared" ca="1" si="5"/>
        <v>0.11317658982892037</v>
      </c>
    </row>
    <row r="368" spans="1:2" x14ac:dyDescent="0.2">
      <c r="A368">
        <v>364</v>
      </c>
      <c r="B368" s="5">
        <f t="shared" ca="1" si="5"/>
        <v>0.15695935616938322</v>
      </c>
    </row>
    <row r="369" spans="1:2" x14ac:dyDescent="0.2">
      <c r="A369">
        <v>365</v>
      </c>
      <c r="B369" s="5">
        <f t="shared" ca="1" si="5"/>
        <v>4.9231793598241175E-2</v>
      </c>
    </row>
    <row r="370" spans="1:2" x14ac:dyDescent="0.2">
      <c r="A370">
        <v>366</v>
      </c>
      <c r="B370" s="5">
        <f t="shared" ca="1" si="5"/>
        <v>0.14630697164499476</v>
      </c>
    </row>
    <row r="371" spans="1:2" x14ac:dyDescent="0.2">
      <c r="A371">
        <v>367</v>
      </c>
      <c r="B371" s="5">
        <f t="shared" ca="1" si="5"/>
        <v>8.6378847327219815E-2</v>
      </c>
    </row>
    <row r="372" spans="1:2" x14ac:dyDescent="0.2">
      <c r="A372">
        <v>368</v>
      </c>
      <c r="B372" s="5">
        <f t="shared" ca="1" si="5"/>
        <v>6.5384422967010553E-2</v>
      </c>
    </row>
    <row r="373" spans="1:2" x14ac:dyDescent="0.2">
      <c r="A373">
        <v>369</v>
      </c>
      <c r="B373" s="5">
        <f t="shared" ca="1" si="5"/>
        <v>0.15840772920607402</v>
      </c>
    </row>
    <row r="374" spans="1:2" x14ac:dyDescent="0.2">
      <c r="A374">
        <v>370</v>
      </c>
      <c r="B374" s="5">
        <f t="shared" ca="1" si="5"/>
        <v>8.135706110844429E-2</v>
      </c>
    </row>
    <row r="375" spans="1:2" x14ac:dyDescent="0.2">
      <c r="A375">
        <v>371</v>
      </c>
      <c r="B375" s="5">
        <f t="shared" ca="1" si="5"/>
        <v>0.15781852560955659</v>
      </c>
    </row>
    <row r="376" spans="1:2" x14ac:dyDescent="0.2">
      <c r="A376">
        <v>372</v>
      </c>
      <c r="B376" s="5">
        <f t="shared" ca="1" si="5"/>
        <v>0.19343614340792098</v>
      </c>
    </row>
    <row r="377" spans="1:2" x14ac:dyDescent="0.2">
      <c r="A377">
        <v>373</v>
      </c>
      <c r="B377" s="5">
        <f t="shared" ca="1" si="5"/>
        <v>0.10604721403015746</v>
      </c>
    </row>
    <row r="378" spans="1:2" x14ac:dyDescent="0.2">
      <c r="A378">
        <v>374</v>
      </c>
      <c r="B378" s="5">
        <f t="shared" ca="1" si="5"/>
        <v>0.11582559573865199</v>
      </c>
    </row>
    <row r="379" spans="1:2" x14ac:dyDescent="0.2">
      <c r="A379">
        <v>375</v>
      </c>
      <c r="B379" s="5">
        <f t="shared" ca="1" si="5"/>
        <v>0.12153784967752337</v>
      </c>
    </row>
    <row r="380" spans="1:2" x14ac:dyDescent="0.2">
      <c r="A380">
        <v>376</v>
      </c>
      <c r="B380" s="5">
        <f t="shared" ca="1" si="5"/>
        <v>7.2860499657906641E-2</v>
      </c>
    </row>
    <row r="381" spans="1:2" x14ac:dyDescent="0.2">
      <c r="A381">
        <v>377</v>
      </c>
      <c r="B381" s="5">
        <f t="shared" ca="1" si="5"/>
        <v>0.11381074535247965</v>
      </c>
    </row>
    <row r="382" spans="1:2" x14ac:dyDescent="0.2">
      <c r="A382">
        <v>378</v>
      </c>
      <c r="B382" s="5">
        <f t="shared" ca="1" si="5"/>
        <v>0.11726116849655466</v>
      </c>
    </row>
    <row r="383" spans="1:2" x14ac:dyDescent="0.2">
      <c r="A383">
        <v>379</v>
      </c>
      <c r="B383" s="5">
        <f t="shared" ca="1" si="5"/>
        <v>7.7430272070753453E-2</v>
      </c>
    </row>
    <row r="384" spans="1:2" x14ac:dyDescent="0.2">
      <c r="A384">
        <v>380</v>
      </c>
      <c r="B384" s="5">
        <f t="shared" ca="1" si="5"/>
        <v>0.17411090108570754</v>
      </c>
    </row>
    <row r="385" spans="1:2" x14ac:dyDescent="0.2">
      <c r="A385">
        <v>381</v>
      </c>
      <c r="B385" s="5">
        <f t="shared" ca="1" si="5"/>
        <v>0.11523486520806295</v>
      </c>
    </row>
    <row r="386" spans="1:2" x14ac:dyDescent="0.2">
      <c r="A386">
        <v>382</v>
      </c>
      <c r="B386" s="5">
        <f t="shared" ca="1" si="5"/>
        <v>0.12610417148364822</v>
      </c>
    </row>
    <row r="387" spans="1:2" x14ac:dyDescent="0.2">
      <c r="A387">
        <v>383</v>
      </c>
      <c r="B387" s="5">
        <f t="shared" ca="1" si="5"/>
        <v>9.028934540063431E-2</v>
      </c>
    </row>
    <row r="388" spans="1:2" x14ac:dyDescent="0.2">
      <c r="A388">
        <v>384</v>
      </c>
      <c r="B388" s="5">
        <f t="shared" ca="1" si="5"/>
        <v>0.10300868460916331</v>
      </c>
    </row>
    <row r="389" spans="1:2" x14ac:dyDescent="0.2">
      <c r="A389">
        <v>385</v>
      </c>
      <c r="B389" s="5">
        <f t="shared" ca="1" si="5"/>
        <v>0.1107443646401137</v>
      </c>
    </row>
    <row r="390" spans="1:2" x14ac:dyDescent="0.2">
      <c r="A390">
        <v>386</v>
      </c>
      <c r="B390" s="5">
        <f t="shared" ref="B390:B453" ca="1" si="6">_xlfn.NORM.INV(RAND(), AVERAGE(B$1:B$2),(B$2-B$1)/3.29)</f>
        <v>9.591216845136942E-2</v>
      </c>
    </row>
    <row r="391" spans="1:2" x14ac:dyDescent="0.2">
      <c r="A391">
        <v>387</v>
      </c>
      <c r="B391" s="5">
        <f t="shared" ca="1" si="6"/>
        <v>0.15192859949137075</v>
      </c>
    </row>
    <row r="392" spans="1:2" x14ac:dyDescent="0.2">
      <c r="A392">
        <v>388</v>
      </c>
      <c r="B392" s="5">
        <f t="shared" ca="1" si="6"/>
        <v>0.15272358698332608</v>
      </c>
    </row>
    <row r="393" spans="1:2" x14ac:dyDescent="0.2">
      <c r="A393">
        <v>389</v>
      </c>
      <c r="B393" s="5">
        <f t="shared" ca="1" si="6"/>
        <v>0.1295788792876062</v>
      </c>
    </row>
    <row r="394" spans="1:2" x14ac:dyDescent="0.2">
      <c r="A394">
        <v>390</v>
      </c>
      <c r="B394" s="5">
        <f t="shared" ca="1" si="6"/>
        <v>8.9002030219039796E-2</v>
      </c>
    </row>
    <row r="395" spans="1:2" x14ac:dyDescent="0.2">
      <c r="A395">
        <v>391</v>
      </c>
      <c r="B395" s="5">
        <f t="shared" ca="1" si="6"/>
        <v>0.10508668356161323</v>
      </c>
    </row>
    <row r="396" spans="1:2" x14ac:dyDescent="0.2">
      <c r="A396">
        <v>392</v>
      </c>
      <c r="B396" s="5">
        <f t="shared" ca="1" si="6"/>
        <v>0.14026407707521515</v>
      </c>
    </row>
    <row r="397" spans="1:2" x14ac:dyDescent="0.2">
      <c r="A397">
        <v>393</v>
      </c>
      <c r="B397" s="5">
        <f t="shared" ca="1" si="6"/>
        <v>0.11194737871695383</v>
      </c>
    </row>
    <row r="398" spans="1:2" x14ac:dyDescent="0.2">
      <c r="A398">
        <v>394</v>
      </c>
      <c r="B398" s="5">
        <f t="shared" ca="1" si="6"/>
        <v>0.1403096053886011</v>
      </c>
    </row>
    <row r="399" spans="1:2" x14ac:dyDescent="0.2">
      <c r="A399">
        <v>395</v>
      </c>
      <c r="B399" s="5">
        <f t="shared" ca="1" si="6"/>
        <v>0.11426641655228853</v>
      </c>
    </row>
    <row r="400" spans="1:2" x14ac:dyDescent="0.2">
      <c r="A400">
        <v>396</v>
      </c>
      <c r="B400" s="5">
        <f t="shared" ca="1" si="6"/>
        <v>0.15438013629718519</v>
      </c>
    </row>
    <row r="401" spans="1:2" x14ac:dyDescent="0.2">
      <c r="A401">
        <v>397</v>
      </c>
      <c r="B401" s="5">
        <f t="shared" ca="1" si="6"/>
        <v>0.11587811019306379</v>
      </c>
    </row>
    <row r="402" spans="1:2" x14ac:dyDescent="0.2">
      <c r="A402">
        <v>398</v>
      </c>
      <c r="B402" s="5">
        <f t="shared" ca="1" si="6"/>
        <v>0.16828695264819996</v>
      </c>
    </row>
    <row r="403" spans="1:2" x14ac:dyDescent="0.2">
      <c r="A403">
        <v>399</v>
      </c>
      <c r="B403" s="5">
        <f t="shared" ca="1" si="6"/>
        <v>7.701086781346031E-2</v>
      </c>
    </row>
    <row r="404" spans="1:2" x14ac:dyDescent="0.2">
      <c r="A404">
        <v>400</v>
      </c>
      <c r="B404" s="5">
        <f t="shared" ca="1" si="6"/>
        <v>0.10969451679129133</v>
      </c>
    </row>
    <row r="405" spans="1:2" x14ac:dyDescent="0.2">
      <c r="A405">
        <v>401</v>
      </c>
      <c r="B405" s="5">
        <f t="shared" ca="1" si="6"/>
        <v>0.10629838879638823</v>
      </c>
    </row>
    <row r="406" spans="1:2" x14ac:dyDescent="0.2">
      <c r="A406">
        <v>402</v>
      </c>
      <c r="B406" s="5">
        <f t="shared" ca="1" si="6"/>
        <v>0.11150643015077009</v>
      </c>
    </row>
    <row r="407" spans="1:2" x14ac:dyDescent="0.2">
      <c r="A407">
        <v>403</v>
      </c>
      <c r="B407" s="5">
        <f t="shared" ca="1" si="6"/>
        <v>0.11013406938395719</v>
      </c>
    </row>
    <row r="408" spans="1:2" x14ac:dyDescent="0.2">
      <c r="A408">
        <v>404</v>
      </c>
      <c r="B408" s="5">
        <f t="shared" ca="1" si="6"/>
        <v>2.6500319119466473E-2</v>
      </c>
    </row>
    <row r="409" spans="1:2" x14ac:dyDescent="0.2">
      <c r="A409">
        <v>405</v>
      </c>
      <c r="B409" s="5">
        <f t="shared" ca="1" si="6"/>
        <v>0.11326597903216086</v>
      </c>
    </row>
    <row r="410" spans="1:2" x14ac:dyDescent="0.2">
      <c r="A410">
        <v>406</v>
      </c>
      <c r="B410" s="5">
        <f t="shared" ca="1" si="6"/>
        <v>0.13164833332846587</v>
      </c>
    </row>
    <row r="411" spans="1:2" x14ac:dyDescent="0.2">
      <c r="A411">
        <v>407</v>
      </c>
      <c r="B411" s="5">
        <f t="shared" ca="1" si="6"/>
        <v>8.1691064411508196E-2</v>
      </c>
    </row>
    <row r="412" spans="1:2" x14ac:dyDescent="0.2">
      <c r="A412">
        <v>408</v>
      </c>
      <c r="B412" s="5">
        <f t="shared" ca="1" si="6"/>
        <v>0.18621686346340521</v>
      </c>
    </row>
    <row r="413" spans="1:2" x14ac:dyDescent="0.2">
      <c r="A413">
        <v>409</v>
      </c>
      <c r="B413" s="5">
        <f t="shared" ca="1" si="6"/>
        <v>5.6885964732199673E-2</v>
      </c>
    </row>
    <row r="414" spans="1:2" x14ac:dyDescent="0.2">
      <c r="A414">
        <v>410</v>
      </c>
      <c r="B414" s="5">
        <f t="shared" ca="1" si="6"/>
        <v>6.5217343181135035E-2</v>
      </c>
    </row>
    <row r="415" spans="1:2" x14ac:dyDescent="0.2">
      <c r="A415">
        <v>411</v>
      </c>
      <c r="B415" s="5">
        <f t="shared" ca="1" si="6"/>
        <v>0.14176968461796621</v>
      </c>
    </row>
    <row r="416" spans="1:2" x14ac:dyDescent="0.2">
      <c r="A416">
        <v>412</v>
      </c>
      <c r="B416" s="5">
        <f t="shared" ca="1" si="6"/>
        <v>4.5458938619756237E-2</v>
      </c>
    </row>
    <row r="417" spans="1:2" x14ac:dyDescent="0.2">
      <c r="A417">
        <v>413</v>
      </c>
      <c r="B417" s="5">
        <f t="shared" ca="1" si="6"/>
        <v>0.16414310865569129</v>
      </c>
    </row>
    <row r="418" spans="1:2" x14ac:dyDescent="0.2">
      <c r="A418">
        <v>414</v>
      </c>
      <c r="B418" s="5">
        <f t="shared" ca="1" si="6"/>
        <v>0.15860894352555968</v>
      </c>
    </row>
    <row r="419" spans="1:2" x14ac:dyDescent="0.2">
      <c r="A419">
        <v>415</v>
      </c>
      <c r="B419" s="5">
        <f t="shared" ca="1" si="6"/>
        <v>0.15722542249419319</v>
      </c>
    </row>
    <row r="420" spans="1:2" x14ac:dyDescent="0.2">
      <c r="A420">
        <v>416</v>
      </c>
      <c r="B420" s="5">
        <f t="shared" ca="1" si="6"/>
        <v>0.18314525650539487</v>
      </c>
    </row>
    <row r="421" spans="1:2" x14ac:dyDescent="0.2">
      <c r="A421">
        <v>417</v>
      </c>
      <c r="B421" s="5">
        <f t="shared" ca="1" si="6"/>
        <v>0.11101268150814035</v>
      </c>
    </row>
    <row r="422" spans="1:2" x14ac:dyDescent="0.2">
      <c r="A422">
        <v>418</v>
      </c>
      <c r="B422" s="5">
        <f t="shared" ca="1" si="6"/>
        <v>8.6637002916751651E-2</v>
      </c>
    </row>
    <row r="423" spans="1:2" x14ac:dyDescent="0.2">
      <c r="A423">
        <v>419</v>
      </c>
      <c r="B423" s="5">
        <f t="shared" ca="1" si="6"/>
        <v>2.2054502303250664E-2</v>
      </c>
    </row>
    <row r="424" spans="1:2" x14ac:dyDescent="0.2">
      <c r="A424">
        <v>420</v>
      </c>
      <c r="B424" s="5">
        <f t="shared" ca="1" si="6"/>
        <v>7.6073672286936705E-2</v>
      </c>
    </row>
    <row r="425" spans="1:2" x14ac:dyDescent="0.2">
      <c r="A425">
        <v>421</v>
      </c>
      <c r="B425" s="5">
        <f t="shared" ca="1" si="6"/>
        <v>0.2209490777694425</v>
      </c>
    </row>
    <row r="426" spans="1:2" x14ac:dyDescent="0.2">
      <c r="A426">
        <v>422</v>
      </c>
      <c r="B426" s="5">
        <f t="shared" ca="1" si="6"/>
        <v>0.12990742357627635</v>
      </c>
    </row>
    <row r="427" spans="1:2" x14ac:dyDescent="0.2">
      <c r="A427">
        <v>423</v>
      </c>
      <c r="B427" s="5">
        <f t="shared" ca="1" si="6"/>
        <v>0.18313241874219302</v>
      </c>
    </row>
    <row r="428" spans="1:2" x14ac:dyDescent="0.2">
      <c r="A428">
        <v>424</v>
      </c>
      <c r="B428" s="5">
        <f t="shared" ca="1" si="6"/>
        <v>0.20727655261202252</v>
      </c>
    </row>
    <row r="429" spans="1:2" x14ac:dyDescent="0.2">
      <c r="A429">
        <v>425</v>
      </c>
      <c r="B429" s="5">
        <f t="shared" ca="1" si="6"/>
        <v>0.12254661557154267</v>
      </c>
    </row>
    <row r="430" spans="1:2" x14ac:dyDescent="0.2">
      <c r="A430">
        <v>426</v>
      </c>
      <c r="B430" s="5">
        <f t="shared" ca="1" si="6"/>
        <v>7.7352418631729869E-2</v>
      </c>
    </row>
    <row r="431" spans="1:2" x14ac:dyDescent="0.2">
      <c r="A431">
        <v>427</v>
      </c>
      <c r="B431" s="5">
        <f t="shared" ca="1" si="6"/>
        <v>0.22367989421869594</v>
      </c>
    </row>
    <row r="432" spans="1:2" x14ac:dyDescent="0.2">
      <c r="A432">
        <v>428</v>
      </c>
      <c r="B432" s="5">
        <f t="shared" ca="1" si="6"/>
        <v>0.1741971216814199</v>
      </c>
    </row>
    <row r="433" spans="1:2" x14ac:dyDescent="0.2">
      <c r="A433">
        <v>429</v>
      </c>
      <c r="B433" s="5">
        <f t="shared" ca="1" si="6"/>
        <v>0.15401211118014629</v>
      </c>
    </row>
    <row r="434" spans="1:2" x14ac:dyDescent="0.2">
      <c r="A434">
        <v>430</v>
      </c>
      <c r="B434" s="5">
        <f t="shared" ca="1" si="6"/>
        <v>0.12602763886602439</v>
      </c>
    </row>
    <row r="435" spans="1:2" x14ac:dyDescent="0.2">
      <c r="A435">
        <v>431</v>
      </c>
      <c r="B435" s="5">
        <f t="shared" ca="1" si="6"/>
        <v>0.18236990794780714</v>
      </c>
    </row>
    <row r="436" spans="1:2" x14ac:dyDescent="0.2">
      <c r="A436">
        <v>432</v>
      </c>
      <c r="B436" s="5">
        <f t="shared" ca="1" si="6"/>
        <v>0.11727142774683051</v>
      </c>
    </row>
    <row r="437" spans="1:2" x14ac:dyDescent="0.2">
      <c r="A437">
        <v>433</v>
      </c>
      <c r="B437" s="5">
        <f t="shared" ca="1" si="6"/>
        <v>0.18456018928242462</v>
      </c>
    </row>
    <row r="438" spans="1:2" x14ac:dyDescent="0.2">
      <c r="A438">
        <v>434</v>
      </c>
      <c r="B438" s="5">
        <f t="shared" ca="1" si="6"/>
        <v>0.12134547151087868</v>
      </c>
    </row>
    <row r="439" spans="1:2" x14ac:dyDescent="0.2">
      <c r="A439">
        <v>435</v>
      </c>
      <c r="B439" s="5">
        <f t="shared" ca="1" si="6"/>
        <v>0.18165188204770671</v>
      </c>
    </row>
    <row r="440" spans="1:2" x14ac:dyDescent="0.2">
      <c r="A440">
        <v>436</v>
      </c>
      <c r="B440" s="5">
        <f t="shared" ca="1" si="6"/>
        <v>4.4609134016258836E-2</v>
      </c>
    </row>
    <row r="441" spans="1:2" x14ac:dyDescent="0.2">
      <c r="A441">
        <v>437</v>
      </c>
      <c r="B441" s="5">
        <f t="shared" ca="1" si="6"/>
        <v>0.14726747372605048</v>
      </c>
    </row>
    <row r="442" spans="1:2" x14ac:dyDescent="0.2">
      <c r="A442">
        <v>438</v>
      </c>
      <c r="B442" s="5">
        <f t="shared" ca="1" si="6"/>
        <v>0.10761998394229549</v>
      </c>
    </row>
    <row r="443" spans="1:2" x14ac:dyDescent="0.2">
      <c r="A443">
        <v>439</v>
      </c>
      <c r="B443" s="5">
        <f t="shared" ca="1" si="6"/>
        <v>8.8656061574224843E-2</v>
      </c>
    </row>
    <row r="444" spans="1:2" x14ac:dyDescent="0.2">
      <c r="A444">
        <v>440</v>
      </c>
      <c r="B444" s="5">
        <f t="shared" ca="1" si="6"/>
        <v>0.10821756430221495</v>
      </c>
    </row>
    <row r="445" spans="1:2" x14ac:dyDescent="0.2">
      <c r="A445">
        <v>441</v>
      </c>
      <c r="B445" s="5">
        <f t="shared" ca="1" si="6"/>
        <v>0.17275374347730385</v>
      </c>
    </row>
    <row r="446" spans="1:2" x14ac:dyDescent="0.2">
      <c r="A446">
        <v>442</v>
      </c>
      <c r="B446" s="5">
        <f t="shared" ca="1" si="6"/>
        <v>0.10176384500036757</v>
      </c>
    </row>
    <row r="447" spans="1:2" x14ac:dyDescent="0.2">
      <c r="A447">
        <v>443</v>
      </c>
      <c r="B447" s="5">
        <f t="shared" ca="1" si="6"/>
        <v>4.622214065231918E-2</v>
      </c>
    </row>
    <row r="448" spans="1:2" x14ac:dyDescent="0.2">
      <c r="A448">
        <v>444</v>
      </c>
      <c r="B448" s="5">
        <f t="shared" ca="1" si="6"/>
        <v>5.3087627425538214E-2</v>
      </c>
    </row>
    <row r="449" spans="1:2" x14ac:dyDescent="0.2">
      <c r="A449">
        <v>445</v>
      </c>
      <c r="B449" s="5">
        <f t="shared" ca="1" si="6"/>
        <v>0.12099180011454186</v>
      </c>
    </row>
    <row r="450" spans="1:2" x14ac:dyDescent="0.2">
      <c r="A450">
        <v>446</v>
      </c>
      <c r="B450" s="5">
        <f t="shared" ca="1" si="6"/>
        <v>0.19795001144165378</v>
      </c>
    </row>
    <row r="451" spans="1:2" x14ac:dyDescent="0.2">
      <c r="A451">
        <v>447</v>
      </c>
      <c r="B451" s="5">
        <f t="shared" ca="1" si="6"/>
        <v>4.356920406517853E-2</v>
      </c>
    </row>
    <row r="452" spans="1:2" x14ac:dyDescent="0.2">
      <c r="A452">
        <v>448</v>
      </c>
      <c r="B452" s="5">
        <f t="shared" ca="1" si="6"/>
        <v>0.1292974193205661</v>
      </c>
    </row>
    <row r="453" spans="1:2" x14ac:dyDescent="0.2">
      <c r="A453">
        <v>449</v>
      </c>
      <c r="B453" s="5">
        <f t="shared" ca="1" si="6"/>
        <v>0.16238043576869488</v>
      </c>
    </row>
    <row r="454" spans="1:2" x14ac:dyDescent="0.2">
      <c r="A454">
        <v>450</v>
      </c>
      <c r="B454" s="5">
        <f t="shared" ref="B454:B517" ca="1" si="7">_xlfn.NORM.INV(RAND(), AVERAGE(B$1:B$2),(B$2-B$1)/3.29)</f>
        <v>0.14566244671611867</v>
      </c>
    </row>
    <row r="455" spans="1:2" x14ac:dyDescent="0.2">
      <c r="A455">
        <v>451</v>
      </c>
      <c r="B455" s="5">
        <f t="shared" ca="1" si="7"/>
        <v>0.16215547969131047</v>
      </c>
    </row>
    <row r="456" spans="1:2" x14ac:dyDescent="0.2">
      <c r="A456">
        <v>452</v>
      </c>
      <c r="B456" s="5">
        <f t="shared" ca="1" si="7"/>
        <v>1.8389715468935572E-2</v>
      </c>
    </row>
    <row r="457" spans="1:2" x14ac:dyDescent="0.2">
      <c r="A457">
        <v>453</v>
      </c>
      <c r="B457" s="5">
        <f t="shared" ca="1" si="7"/>
        <v>0.20051384722613722</v>
      </c>
    </row>
    <row r="458" spans="1:2" x14ac:dyDescent="0.2">
      <c r="A458">
        <v>454</v>
      </c>
      <c r="B458" s="5">
        <f t="shared" ca="1" si="7"/>
        <v>0.20202917145107624</v>
      </c>
    </row>
    <row r="459" spans="1:2" x14ac:dyDescent="0.2">
      <c r="A459">
        <v>455</v>
      </c>
      <c r="B459" s="5">
        <f t="shared" ca="1" si="7"/>
        <v>8.9513651198024013E-2</v>
      </c>
    </row>
    <row r="460" spans="1:2" x14ac:dyDescent="0.2">
      <c r="A460">
        <v>456</v>
      </c>
      <c r="B460" s="5">
        <f t="shared" ca="1" si="7"/>
        <v>0.14092013133872772</v>
      </c>
    </row>
    <row r="461" spans="1:2" x14ac:dyDescent="0.2">
      <c r="A461">
        <v>457</v>
      </c>
      <c r="B461" s="5">
        <f t="shared" ca="1" si="7"/>
        <v>-7.7357596272306928E-3</v>
      </c>
    </row>
    <row r="462" spans="1:2" x14ac:dyDescent="0.2">
      <c r="A462">
        <v>458</v>
      </c>
      <c r="B462" s="5">
        <f t="shared" ca="1" si="7"/>
        <v>1.8949218339560883E-2</v>
      </c>
    </row>
    <row r="463" spans="1:2" x14ac:dyDescent="0.2">
      <c r="A463">
        <v>459</v>
      </c>
      <c r="B463" s="5">
        <f t="shared" ca="1" si="7"/>
        <v>8.7285529416870372E-2</v>
      </c>
    </row>
    <row r="464" spans="1:2" x14ac:dyDescent="0.2">
      <c r="A464">
        <v>460</v>
      </c>
      <c r="B464" s="5">
        <f t="shared" ca="1" si="7"/>
        <v>0.14643671395176489</v>
      </c>
    </row>
    <row r="465" spans="1:2" x14ac:dyDescent="0.2">
      <c r="A465">
        <v>461</v>
      </c>
      <c r="B465" s="5">
        <f t="shared" ca="1" si="7"/>
        <v>7.6833062076001366E-2</v>
      </c>
    </row>
    <row r="466" spans="1:2" x14ac:dyDescent="0.2">
      <c r="A466">
        <v>462</v>
      </c>
      <c r="B466" s="5">
        <f t="shared" ca="1" si="7"/>
        <v>9.3480016297347868E-2</v>
      </c>
    </row>
    <row r="467" spans="1:2" x14ac:dyDescent="0.2">
      <c r="A467">
        <v>463</v>
      </c>
      <c r="B467" s="5">
        <f t="shared" ca="1" si="7"/>
        <v>0.10479607043419757</v>
      </c>
    </row>
    <row r="468" spans="1:2" x14ac:dyDescent="0.2">
      <c r="A468">
        <v>464</v>
      </c>
      <c r="B468" s="5">
        <f t="shared" ca="1" si="7"/>
        <v>8.9423596306319603E-2</v>
      </c>
    </row>
    <row r="469" spans="1:2" x14ac:dyDescent="0.2">
      <c r="A469">
        <v>465</v>
      </c>
      <c r="B469" s="5">
        <f t="shared" ca="1" si="7"/>
        <v>9.4337832899263396E-2</v>
      </c>
    </row>
    <row r="470" spans="1:2" x14ac:dyDescent="0.2">
      <c r="A470">
        <v>466</v>
      </c>
      <c r="B470" s="5">
        <f t="shared" ca="1" si="7"/>
        <v>0.17013432581570212</v>
      </c>
    </row>
    <row r="471" spans="1:2" x14ac:dyDescent="0.2">
      <c r="A471">
        <v>467</v>
      </c>
      <c r="B471" s="5">
        <f t="shared" ca="1" si="7"/>
        <v>0.10684080099859833</v>
      </c>
    </row>
    <row r="472" spans="1:2" x14ac:dyDescent="0.2">
      <c r="A472">
        <v>468</v>
      </c>
      <c r="B472" s="5">
        <f t="shared" ca="1" si="7"/>
        <v>0.10291162226272307</v>
      </c>
    </row>
    <row r="473" spans="1:2" x14ac:dyDescent="0.2">
      <c r="A473">
        <v>469</v>
      </c>
      <c r="B473" s="5">
        <f t="shared" ca="1" si="7"/>
        <v>0.10590349060450738</v>
      </c>
    </row>
    <row r="474" spans="1:2" x14ac:dyDescent="0.2">
      <c r="A474">
        <v>470</v>
      </c>
      <c r="B474" s="5">
        <f t="shared" ca="1" si="7"/>
        <v>0.11114994403472367</v>
      </c>
    </row>
    <row r="475" spans="1:2" x14ac:dyDescent="0.2">
      <c r="A475">
        <v>471</v>
      </c>
      <c r="B475" s="5">
        <f t="shared" ca="1" si="7"/>
        <v>0.11500256997107233</v>
      </c>
    </row>
    <row r="476" spans="1:2" x14ac:dyDescent="0.2">
      <c r="A476">
        <v>472</v>
      </c>
      <c r="B476" s="5">
        <f t="shared" ca="1" si="7"/>
        <v>0.10924482569927868</v>
      </c>
    </row>
    <row r="477" spans="1:2" x14ac:dyDescent="0.2">
      <c r="A477">
        <v>473</v>
      </c>
      <c r="B477" s="5">
        <f t="shared" ca="1" si="7"/>
        <v>0.15318564363622181</v>
      </c>
    </row>
    <row r="478" spans="1:2" x14ac:dyDescent="0.2">
      <c r="A478">
        <v>474</v>
      </c>
      <c r="B478" s="5">
        <f t="shared" ca="1" si="7"/>
        <v>0.16291958024132064</v>
      </c>
    </row>
    <row r="479" spans="1:2" x14ac:dyDescent="0.2">
      <c r="A479">
        <v>475</v>
      </c>
      <c r="B479" s="5">
        <f t="shared" ca="1" si="7"/>
        <v>0.21602972585907587</v>
      </c>
    </row>
    <row r="480" spans="1:2" x14ac:dyDescent="0.2">
      <c r="A480">
        <v>476</v>
      </c>
      <c r="B480" s="5">
        <f t="shared" ca="1" si="7"/>
        <v>0.10147748323866471</v>
      </c>
    </row>
    <row r="481" spans="1:2" x14ac:dyDescent="0.2">
      <c r="A481">
        <v>477</v>
      </c>
      <c r="B481" s="5">
        <f t="shared" ca="1" si="7"/>
        <v>9.4868939844663741E-2</v>
      </c>
    </row>
    <row r="482" spans="1:2" x14ac:dyDescent="0.2">
      <c r="A482">
        <v>478</v>
      </c>
      <c r="B482" s="5">
        <f t="shared" ca="1" si="7"/>
        <v>0.14405343657868871</v>
      </c>
    </row>
    <row r="483" spans="1:2" x14ac:dyDescent="0.2">
      <c r="A483">
        <v>479</v>
      </c>
      <c r="B483" s="5">
        <f t="shared" ca="1" si="7"/>
        <v>2.2385599234677311E-2</v>
      </c>
    </row>
    <row r="484" spans="1:2" x14ac:dyDescent="0.2">
      <c r="A484">
        <v>480</v>
      </c>
      <c r="B484" s="5">
        <f t="shared" ca="1" si="7"/>
        <v>0.18563933620065062</v>
      </c>
    </row>
    <row r="485" spans="1:2" x14ac:dyDescent="0.2">
      <c r="A485">
        <v>481</v>
      </c>
      <c r="B485" s="5">
        <f t="shared" ca="1" si="7"/>
        <v>3.98272115409571E-2</v>
      </c>
    </row>
    <row r="486" spans="1:2" x14ac:dyDescent="0.2">
      <c r="A486">
        <v>482</v>
      </c>
      <c r="B486" s="5">
        <f t="shared" ca="1" si="7"/>
        <v>4.4420975006769309E-2</v>
      </c>
    </row>
    <row r="487" spans="1:2" x14ac:dyDescent="0.2">
      <c r="A487">
        <v>483</v>
      </c>
      <c r="B487" s="5">
        <f t="shared" ca="1" si="7"/>
        <v>6.8013069049213684E-2</v>
      </c>
    </row>
    <row r="488" spans="1:2" x14ac:dyDescent="0.2">
      <c r="A488">
        <v>484</v>
      </c>
      <c r="B488" s="5">
        <f t="shared" ca="1" si="7"/>
        <v>0.1825572855323396</v>
      </c>
    </row>
    <row r="489" spans="1:2" x14ac:dyDescent="0.2">
      <c r="A489">
        <v>485</v>
      </c>
      <c r="B489" s="5">
        <f t="shared" ca="1" si="7"/>
        <v>0.10344421540768173</v>
      </c>
    </row>
    <row r="490" spans="1:2" x14ac:dyDescent="0.2">
      <c r="A490">
        <v>486</v>
      </c>
      <c r="B490" s="5">
        <f t="shared" ca="1" si="7"/>
        <v>0.14124960379708532</v>
      </c>
    </row>
    <row r="491" spans="1:2" x14ac:dyDescent="0.2">
      <c r="A491">
        <v>487</v>
      </c>
      <c r="B491" s="5">
        <f t="shared" ca="1" si="7"/>
        <v>0.17705584085268034</v>
      </c>
    </row>
    <row r="492" spans="1:2" x14ac:dyDescent="0.2">
      <c r="A492">
        <v>488</v>
      </c>
      <c r="B492" s="5">
        <f t="shared" ca="1" si="7"/>
        <v>0.1732730060085548</v>
      </c>
    </row>
    <row r="493" spans="1:2" x14ac:dyDescent="0.2">
      <c r="A493">
        <v>489</v>
      </c>
      <c r="B493" s="5">
        <f t="shared" ca="1" si="7"/>
        <v>0.18266443546580496</v>
      </c>
    </row>
    <row r="494" spans="1:2" x14ac:dyDescent="0.2">
      <c r="A494">
        <v>490</v>
      </c>
      <c r="B494" s="5">
        <f t="shared" ca="1" si="7"/>
        <v>8.4540434586232394E-2</v>
      </c>
    </row>
    <row r="495" spans="1:2" x14ac:dyDescent="0.2">
      <c r="A495">
        <v>491</v>
      </c>
      <c r="B495" s="5">
        <f t="shared" ca="1" si="7"/>
        <v>0.13248830929160374</v>
      </c>
    </row>
    <row r="496" spans="1:2" x14ac:dyDescent="0.2">
      <c r="A496">
        <v>492</v>
      </c>
      <c r="B496" s="5">
        <f t="shared" ca="1" si="7"/>
        <v>8.6890931286417464E-2</v>
      </c>
    </row>
    <row r="497" spans="1:2" x14ac:dyDescent="0.2">
      <c r="A497">
        <v>493</v>
      </c>
      <c r="B497" s="5">
        <f t="shared" ca="1" si="7"/>
        <v>9.4514973276439429E-2</v>
      </c>
    </row>
    <row r="498" spans="1:2" x14ac:dyDescent="0.2">
      <c r="A498">
        <v>494</v>
      </c>
      <c r="B498" s="5">
        <f t="shared" ca="1" si="7"/>
        <v>0.12061908944186014</v>
      </c>
    </row>
    <row r="499" spans="1:2" x14ac:dyDescent="0.2">
      <c r="A499">
        <v>495</v>
      </c>
      <c r="B499" s="5">
        <f t="shared" ca="1" si="7"/>
        <v>0.14763170616770727</v>
      </c>
    </row>
    <row r="500" spans="1:2" x14ac:dyDescent="0.2">
      <c r="A500">
        <v>496</v>
      </c>
      <c r="B500" s="5">
        <f t="shared" ca="1" si="7"/>
        <v>0.11924626295451708</v>
      </c>
    </row>
    <row r="501" spans="1:2" x14ac:dyDescent="0.2">
      <c r="A501">
        <v>497</v>
      </c>
      <c r="B501" s="5">
        <f t="shared" ca="1" si="7"/>
        <v>8.8836514227446317E-2</v>
      </c>
    </row>
    <row r="502" spans="1:2" x14ac:dyDescent="0.2">
      <c r="A502">
        <v>498</v>
      </c>
      <c r="B502" s="5">
        <f t="shared" ca="1" si="7"/>
        <v>0.13182716687025589</v>
      </c>
    </row>
    <row r="503" spans="1:2" x14ac:dyDescent="0.2">
      <c r="A503">
        <v>499</v>
      </c>
      <c r="B503" s="5">
        <f t="shared" ca="1" si="7"/>
        <v>0.109472134004536</v>
      </c>
    </row>
    <row r="504" spans="1:2" x14ac:dyDescent="0.2">
      <c r="A504">
        <v>500</v>
      </c>
      <c r="B504" s="5">
        <f t="shared" ca="1" si="7"/>
        <v>8.0914598173343927E-2</v>
      </c>
    </row>
    <row r="505" spans="1:2" x14ac:dyDescent="0.2">
      <c r="A505">
        <v>501</v>
      </c>
      <c r="B505" s="5">
        <f t="shared" ca="1" si="7"/>
        <v>0.14393902367154973</v>
      </c>
    </row>
    <row r="506" spans="1:2" x14ac:dyDescent="0.2">
      <c r="A506">
        <v>502</v>
      </c>
      <c r="B506" s="5">
        <f t="shared" ca="1" si="7"/>
        <v>9.6109925089322396E-2</v>
      </c>
    </row>
    <row r="507" spans="1:2" x14ac:dyDescent="0.2">
      <c r="A507">
        <v>503</v>
      </c>
      <c r="B507" s="5">
        <f t="shared" ca="1" si="7"/>
        <v>0.14995184823484747</v>
      </c>
    </row>
    <row r="508" spans="1:2" x14ac:dyDescent="0.2">
      <c r="A508">
        <v>504</v>
      </c>
      <c r="B508" s="5">
        <f t="shared" ca="1" si="7"/>
        <v>7.1266184560560303E-2</v>
      </c>
    </row>
    <row r="509" spans="1:2" x14ac:dyDescent="0.2">
      <c r="A509">
        <v>505</v>
      </c>
      <c r="B509" s="5">
        <f t="shared" ca="1" si="7"/>
        <v>7.8754961636574361E-2</v>
      </c>
    </row>
    <row r="510" spans="1:2" x14ac:dyDescent="0.2">
      <c r="A510">
        <v>506</v>
      </c>
      <c r="B510" s="5">
        <f t="shared" ca="1" si="7"/>
        <v>0.11822411904682549</v>
      </c>
    </row>
    <row r="511" spans="1:2" x14ac:dyDescent="0.2">
      <c r="A511">
        <v>507</v>
      </c>
      <c r="B511" s="5">
        <f t="shared" ca="1" si="7"/>
        <v>0.22026127960058289</v>
      </c>
    </row>
    <row r="512" spans="1:2" x14ac:dyDescent="0.2">
      <c r="A512">
        <v>508</v>
      </c>
      <c r="B512" s="5">
        <f t="shared" ca="1" si="7"/>
        <v>0.15818691845385577</v>
      </c>
    </row>
    <row r="513" spans="1:2" x14ac:dyDescent="0.2">
      <c r="A513">
        <v>509</v>
      </c>
      <c r="B513" s="5">
        <f t="shared" ca="1" si="7"/>
        <v>0.11960828306215547</v>
      </c>
    </row>
    <row r="514" spans="1:2" x14ac:dyDescent="0.2">
      <c r="A514">
        <v>510</v>
      </c>
      <c r="B514" s="5">
        <f t="shared" ca="1" si="7"/>
        <v>0.10740371737228313</v>
      </c>
    </row>
    <row r="515" spans="1:2" x14ac:dyDescent="0.2">
      <c r="A515">
        <v>511</v>
      </c>
      <c r="B515" s="5">
        <f t="shared" ca="1" si="7"/>
        <v>8.8488906468811968E-2</v>
      </c>
    </row>
    <row r="516" spans="1:2" x14ac:dyDescent="0.2">
      <c r="A516">
        <v>512</v>
      </c>
      <c r="B516" s="5">
        <f t="shared" ca="1" si="7"/>
        <v>0.15446118722102367</v>
      </c>
    </row>
    <row r="517" spans="1:2" x14ac:dyDescent="0.2">
      <c r="A517">
        <v>513</v>
      </c>
      <c r="B517" s="5">
        <f t="shared" ca="1" si="7"/>
        <v>0.13781516685086376</v>
      </c>
    </row>
    <row r="518" spans="1:2" x14ac:dyDescent="0.2">
      <c r="A518">
        <v>514</v>
      </c>
      <c r="B518" s="5">
        <f t="shared" ref="B518:B581" ca="1" si="8">_xlfn.NORM.INV(RAND(), AVERAGE(B$1:B$2),(B$2-B$1)/3.29)</f>
        <v>9.6929401204786575E-2</v>
      </c>
    </row>
    <row r="519" spans="1:2" x14ac:dyDescent="0.2">
      <c r="A519">
        <v>515</v>
      </c>
      <c r="B519" s="5">
        <f t="shared" ca="1" si="8"/>
        <v>6.9711637059654996E-2</v>
      </c>
    </row>
    <row r="520" spans="1:2" x14ac:dyDescent="0.2">
      <c r="A520">
        <v>516</v>
      </c>
      <c r="B520" s="5">
        <f t="shared" ca="1" si="8"/>
        <v>0.17052268640081331</v>
      </c>
    </row>
    <row r="521" spans="1:2" x14ac:dyDescent="0.2">
      <c r="A521">
        <v>517</v>
      </c>
      <c r="B521" s="5">
        <f t="shared" ca="1" si="8"/>
        <v>0.17030906639606985</v>
      </c>
    </row>
    <row r="522" spans="1:2" x14ac:dyDescent="0.2">
      <c r="A522">
        <v>518</v>
      </c>
      <c r="B522" s="5">
        <f t="shared" ca="1" si="8"/>
        <v>0.13222839819760354</v>
      </c>
    </row>
    <row r="523" spans="1:2" x14ac:dyDescent="0.2">
      <c r="A523">
        <v>519</v>
      </c>
      <c r="B523" s="5">
        <f t="shared" ca="1" si="8"/>
        <v>0.11493848391436928</v>
      </c>
    </row>
    <row r="524" spans="1:2" x14ac:dyDescent="0.2">
      <c r="A524">
        <v>520</v>
      </c>
      <c r="B524" s="5">
        <f t="shared" ca="1" si="8"/>
        <v>0.1412492067663445</v>
      </c>
    </row>
    <row r="525" spans="1:2" x14ac:dyDescent="0.2">
      <c r="A525">
        <v>521</v>
      </c>
      <c r="B525" s="5">
        <f t="shared" ca="1" si="8"/>
        <v>0.14027500130282866</v>
      </c>
    </row>
    <row r="526" spans="1:2" x14ac:dyDescent="0.2">
      <c r="A526">
        <v>522</v>
      </c>
      <c r="B526" s="5">
        <f t="shared" ca="1" si="8"/>
        <v>0.16506277215057846</v>
      </c>
    </row>
    <row r="527" spans="1:2" x14ac:dyDescent="0.2">
      <c r="A527">
        <v>523</v>
      </c>
      <c r="B527" s="5">
        <f t="shared" ca="1" si="8"/>
        <v>2.3610059687058926E-2</v>
      </c>
    </row>
    <row r="528" spans="1:2" x14ac:dyDescent="0.2">
      <c r="A528">
        <v>524</v>
      </c>
      <c r="B528" s="5">
        <f t="shared" ca="1" si="8"/>
        <v>0.13775315455870968</v>
      </c>
    </row>
    <row r="529" spans="1:2" x14ac:dyDescent="0.2">
      <c r="A529">
        <v>525</v>
      </c>
      <c r="B529" s="5">
        <f t="shared" ca="1" si="8"/>
        <v>0.13283684934143675</v>
      </c>
    </row>
    <row r="530" spans="1:2" x14ac:dyDescent="0.2">
      <c r="A530">
        <v>526</v>
      </c>
      <c r="B530" s="5">
        <f t="shared" ca="1" si="8"/>
        <v>4.806635233299876E-2</v>
      </c>
    </row>
    <row r="531" spans="1:2" x14ac:dyDescent="0.2">
      <c r="A531">
        <v>527</v>
      </c>
      <c r="B531" s="5">
        <f t="shared" ca="1" si="8"/>
        <v>0.20862527109204532</v>
      </c>
    </row>
    <row r="532" spans="1:2" x14ac:dyDescent="0.2">
      <c r="A532">
        <v>528</v>
      </c>
      <c r="B532" s="5">
        <f t="shared" ca="1" si="8"/>
        <v>0.142550248275466</v>
      </c>
    </row>
    <row r="533" spans="1:2" x14ac:dyDescent="0.2">
      <c r="A533">
        <v>529</v>
      </c>
      <c r="B533" s="5">
        <f t="shared" ca="1" si="8"/>
        <v>0.12637422403060172</v>
      </c>
    </row>
    <row r="534" spans="1:2" x14ac:dyDescent="0.2">
      <c r="A534">
        <v>530</v>
      </c>
      <c r="B534" s="5">
        <f t="shared" ca="1" si="8"/>
        <v>0.11139768016969923</v>
      </c>
    </row>
    <row r="535" spans="1:2" x14ac:dyDescent="0.2">
      <c r="A535">
        <v>531</v>
      </c>
      <c r="B535" s="5">
        <f t="shared" ca="1" si="8"/>
        <v>2.091717394523146E-2</v>
      </c>
    </row>
    <row r="536" spans="1:2" x14ac:dyDescent="0.2">
      <c r="A536">
        <v>532</v>
      </c>
      <c r="B536" s="5">
        <f t="shared" ca="1" si="8"/>
        <v>0.18071008775837122</v>
      </c>
    </row>
    <row r="537" spans="1:2" x14ac:dyDescent="0.2">
      <c r="A537">
        <v>533</v>
      </c>
      <c r="B537" s="5">
        <f t="shared" ca="1" si="8"/>
        <v>0.12537357264143553</v>
      </c>
    </row>
    <row r="538" spans="1:2" x14ac:dyDescent="0.2">
      <c r="A538">
        <v>534</v>
      </c>
      <c r="B538" s="5">
        <f t="shared" ca="1" si="8"/>
        <v>0.18168187210746153</v>
      </c>
    </row>
    <row r="539" spans="1:2" x14ac:dyDescent="0.2">
      <c r="A539">
        <v>535</v>
      </c>
      <c r="B539" s="5">
        <f t="shared" ca="1" si="8"/>
        <v>0.10665042957542506</v>
      </c>
    </row>
    <row r="540" spans="1:2" x14ac:dyDescent="0.2">
      <c r="A540">
        <v>536</v>
      </c>
      <c r="B540" s="5">
        <f t="shared" ca="1" si="8"/>
        <v>0.12469317576726129</v>
      </c>
    </row>
    <row r="541" spans="1:2" x14ac:dyDescent="0.2">
      <c r="A541">
        <v>537</v>
      </c>
      <c r="B541" s="5">
        <f t="shared" ca="1" si="8"/>
        <v>-1.0035867508175589E-2</v>
      </c>
    </row>
    <row r="542" spans="1:2" x14ac:dyDescent="0.2">
      <c r="A542">
        <v>538</v>
      </c>
      <c r="B542" s="5">
        <f t="shared" ca="1" si="8"/>
        <v>0.10686139267583716</v>
      </c>
    </row>
    <row r="543" spans="1:2" x14ac:dyDescent="0.2">
      <c r="A543">
        <v>539</v>
      </c>
      <c r="B543" s="5">
        <f t="shared" ca="1" si="8"/>
        <v>0.11078807469479768</v>
      </c>
    </row>
    <row r="544" spans="1:2" x14ac:dyDescent="0.2">
      <c r="A544">
        <v>540</v>
      </c>
      <c r="B544" s="5">
        <f t="shared" ca="1" si="8"/>
        <v>0.15236473682822985</v>
      </c>
    </row>
    <row r="545" spans="1:2" x14ac:dyDescent="0.2">
      <c r="A545">
        <v>541</v>
      </c>
      <c r="B545" s="5">
        <f t="shared" ca="1" si="8"/>
        <v>7.1348144075547154E-2</v>
      </c>
    </row>
    <row r="546" spans="1:2" x14ac:dyDescent="0.2">
      <c r="A546">
        <v>542</v>
      </c>
      <c r="B546" s="5">
        <f t="shared" ca="1" si="8"/>
        <v>9.2724084727634062E-2</v>
      </c>
    </row>
    <row r="547" spans="1:2" x14ac:dyDescent="0.2">
      <c r="A547">
        <v>543</v>
      </c>
      <c r="B547" s="5">
        <f t="shared" ca="1" si="8"/>
        <v>7.392953693318996E-2</v>
      </c>
    </row>
    <row r="548" spans="1:2" x14ac:dyDescent="0.2">
      <c r="A548">
        <v>544</v>
      </c>
      <c r="B548" s="5">
        <f t="shared" ca="1" si="8"/>
        <v>0.17382724946102851</v>
      </c>
    </row>
    <row r="549" spans="1:2" x14ac:dyDescent="0.2">
      <c r="A549">
        <v>545</v>
      </c>
      <c r="B549" s="5">
        <f t="shared" ca="1" si="8"/>
        <v>0.11023229382828281</v>
      </c>
    </row>
    <row r="550" spans="1:2" x14ac:dyDescent="0.2">
      <c r="A550">
        <v>546</v>
      </c>
      <c r="B550" s="5">
        <f t="shared" ca="1" si="8"/>
        <v>0.14022403376199163</v>
      </c>
    </row>
    <row r="551" spans="1:2" x14ac:dyDescent="0.2">
      <c r="A551">
        <v>547</v>
      </c>
      <c r="B551" s="5">
        <f t="shared" ca="1" si="8"/>
        <v>0.15380000661177018</v>
      </c>
    </row>
    <row r="552" spans="1:2" x14ac:dyDescent="0.2">
      <c r="A552">
        <v>548</v>
      </c>
      <c r="B552" s="5">
        <f t="shared" ca="1" si="8"/>
        <v>0.14667047373075895</v>
      </c>
    </row>
    <row r="553" spans="1:2" x14ac:dyDescent="0.2">
      <c r="A553">
        <v>549</v>
      </c>
      <c r="B553" s="5">
        <f t="shared" ca="1" si="8"/>
        <v>0.17691550645572429</v>
      </c>
    </row>
    <row r="554" spans="1:2" x14ac:dyDescent="0.2">
      <c r="A554">
        <v>550</v>
      </c>
      <c r="B554" s="5">
        <f t="shared" ca="1" si="8"/>
        <v>0.17948388932369885</v>
      </c>
    </row>
    <row r="555" spans="1:2" x14ac:dyDescent="0.2">
      <c r="A555">
        <v>551</v>
      </c>
      <c r="B555" s="5">
        <f t="shared" ca="1" si="8"/>
        <v>9.4543899588506813E-2</v>
      </c>
    </row>
    <row r="556" spans="1:2" x14ac:dyDescent="0.2">
      <c r="A556">
        <v>552</v>
      </c>
      <c r="B556" s="5">
        <f t="shared" ca="1" si="8"/>
        <v>0.19390745777201501</v>
      </c>
    </row>
    <row r="557" spans="1:2" x14ac:dyDescent="0.2">
      <c r="A557">
        <v>553</v>
      </c>
      <c r="B557" s="5">
        <f t="shared" ca="1" si="8"/>
        <v>0.11875588602366316</v>
      </c>
    </row>
    <row r="558" spans="1:2" x14ac:dyDescent="0.2">
      <c r="A558">
        <v>554</v>
      </c>
      <c r="B558" s="5">
        <f t="shared" ca="1" si="8"/>
        <v>8.8517519216471025E-2</v>
      </c>
    </row>
    <row r="559" spans="1:2" x14ac:dyDescent="0.2">
      <c r="A559">
        <v>555</v>
      </c>
      <c r="B559" s="5">
        <f t="shared" ca="1" si="8"/>
        <v>1.3153073395378842E-2</v>
      </c>
    </row>
    <row r="560" spans="1:2" x14ac:dyDescent="0.2">
      <c r="A560">
        <v>556</v>
      </c>
      <c r="B560" s="5">
        <f t="shared" ca="1" si="8"/>
        <v>0.19696938029332672</v>
      </c>
    </row>
    <row r="561" spans="1:2" x14ac:dyDescent="0.2">
      <c r="A561">
        <v>557</v>
      </c>
      <c r="B561" s="5">
        <f t="shared" ca="1" si="8"/>
        <v>0.12382029839276305</v>
      </c>
    </row>
    <row r="562" spans="1:2" x14ac:dyDescent="0.2">
      <c r="A562">
        <v>558</v>
      </c>
      <c r="B562" s="5">
        <f t="shared" ca="1" si="8"/>
        <v>0.11592826151591273</v>
      </c>
    </row>
    <row r="563" spans="1:2" x14ac:dyDescent="0.2">
      <c r="A563">
        <v>559</v>
      </c>
      <c r="B563" s="5">
        <f t="shared" ca="1" si="8"/>
        <v>0.11852344287806457</v>
      </c>
    </row>
    <row r="564" spans="1:2" x14ac:dyDescent="0.2">
      <c r="A564">
        <v>560</v>
      </c>
      <c r="B564" s="5">
        <f t="shared" ca="1" si="8"/>
        <v>0.16232701164457716</v>
      </c>
    </row>
    <row r="565" spans="1:2" x14ac:dyDescent="0.2">
      <c r="A565">
        <v>561</v>
      </c>
      <c r="B565" s="5">
        <f t="shared" ca="1" si="8"/>
        <v>0.14140959744530401</v>
      </c>
    </row>
    <row r="566" spans="1:2" x14ac:dyDescent="0.2">
      <c r="A566">
        <v>562</v>
      </c>
      <c r="B566" s="5">
        <f t="shared" ca="1" si="8"/>
        <v>9.2173514249593358E-2</v>
      </c>
    </row>
    <row r="567" spans="1:2" x14ac:dyDescent="0.2">
      <c r="A567">
        <v>563</v>
      </c>
      <c r="B567" s="5">
        <f t="shared" ca="1" si="8"/>
        <v>0.12133768249043021</v>
      </c>
    </row>
    <row r="568" spans="1:2" x14ac:dyDescent="0.2">
      <c r="A568">
        <v>564</v>
      </c>
      <c r="B568" s="5">
        <f t="shared" ca="1" si="8"/>
        <v>0.19096424190785111</v>
      </c>
    </row>
    <row r="569" spans="1:2" x14ac:dyDescent="0.2">
      <c r="A569">
        <v>565</v>
      </c>
      <c r="B569" s="5">
        <f t="shared" ca="1" si="8"/>
        <v>0.17529574464108055</v>
      </c>
    </row>
    <row r="570" spans="1:2" x14ac:dyDescent="0.2">
      <c r="A570">
        <v>566</v>
      </c>
      <c r="B570" s="5">
        <f t="shared" ca="1" si="8"/>
        <v>9.4166702382166914E-2</v>
      </c>
    </row>
    <row r="571" spans="1:2" x14ac:dyDescent="0.2">
      <c r="A571">
        <v>567</v>
      </c>
      <c r="B571" s="5">
        <f t="shared" ca="1" si="8"/>
        <v>6.916987388315135E-2</v>
      </c>
    </row>
    <row r="572" spans="1:2" x14ac:dyDescent="0.2">
      <c r="A572">
        <v>568</v>
      </c>
      <c r="B572" s="5">
        <f t="shared" ca="1" si="8"/>
        <v>0.20218877887711706</v>
      </c>
    </row>
    <row r="573" spans="1:2" x14ac:dyDescent="0.2">
      <c r="A573">
        <v>569</v>
      </c>
      <c r="B573" s="5">
        <f t="shared" ca="1" si="8"/>
        <v>0.18297920012153815</v>
      </c>
    </row>
    <row r="574" spans="1:2" x14ac:dyDescent="0.2">
      <c r="A574">
        <v>570</v>
      </c>
      <c r="B574" s="5">
        <f t="shared" ca="1" si="8"/>
        <v>0.11493076730887085</v>
      </c>
    </row>
    <row r="575" spans="1:2" x14ac:dyDescent="0.2">
      <c r="A575">
        <v>571</v>
      </c>
      <c r="B575" s="5">
        <f t="shared" ca="1" si="8"/>
        <v>0.12754528027543907</v>
      </c>
    </row>
    <row r="576" spans="1:2" x14ac:dyDescent="0.2">
      <c r="A576">
        <v>572</v>
      </c>
      <c r="B576" s="5">
        <f t="shared" ca="1" si="8"/>
        <v>0.18673803077085468</v>
      </c>
    </row>
    <row r="577" spans="1:2" x14ac:dyDescent="0.2">
      <c r="A577">
        <v>573</v>
      </c>
      <c r="B577" s="5">
        <f t="shared" ca="1" si="8"/>
        <v>0.16680968651672468</v>
      </c>
    </row>
    <row r="578" spans="1:2" x14ac:dyDescent="0.2">
      <c r="A578">
        <v>574</v>
      </c>
      <c r="B578" s="5">
        <f t="shared" ca="1" si="8"/>
        <v>0.10345311789068511</v>
      </c>
    </row>
    <row r="579" spans="1:2" x14ac:dyDescent="0.2">
      <c r="A579">
        <v>575</v>
      </c>
      <c r="B579" s="5">
        <f t="shared" ca="1" si="8"/>
        <v>7.8916094427109437E-2</v>
      </c>
    </row>
    <row r="580" spans="1:2" x14ac:dyDescent="0.2">
      <c r="A580">
        <v>576</v>
      </c>
      <c r="B580" s="5">
        <f t="shared" ca="1" si="8"/>
        <v>0.16946429070802566</v>
      </c>
    </row>
    <row r="581" spans="1:2" x14ac:dyDescent="0.2">
      <c r="A581">
        <v>577</v>
      </c>
      <c r="B581" s="5">
        <f t="shared" ca="1" si="8"/>
        <v>0.22135584394671129</v>
      </c>
    </row>
    <row r="582" spans="1:2" x14ac:dyDescent="0.2">
      <c r="A582">
        <v>578</v>
      </c>
      <c r="B582" s="5">
        <f t="shared" ref="B582:B645" ca="1" si="9">_xlfn.NORM.INV(RAND(), AVERAGE(B$1:B$2),(B$2-B$1)/3.29)</f>
        <v>0.11689131313533564</v>
      </c>
    </row>
    <row r="583" spans="1:2" x14ac:dyDescent="0.2">
      <c r="A583">
        <v>579</v>
      </c>
      <c r="B583" s="5">
        <f t="shared" ca="1" si="9"/>
        <v>7.3203956610380094E-2</v>
      </c>
    </row>
    <row r="584" spans="1:2" x14ac:dyDescent="0.2">
      <c r="A584">
        <v>580</v>
      </c>
      <c r="B584" s="5">
        <f t="shared" ca="1" si="9"/>
        <v>0.15673985793162398</v>
      </c>
    </row>
    <row r="585" spans="1:2" x14ac:dyDescent="0.2">
      <c r="A585">
        <v>581</v>
      </c>
      <c r="B585" s="5">
        <f t="shared" ca="1" si="9"/>
        <v>0.21433313032223084</v>
      </c>
    </row>
    <row r="586" spans="1:2" x14ac:dyDescent="0.2">
      <c r="A586">
        <v>582</v>
      </c>
      <c r="B586" s="5">
        <f t="shared" ca="1" si="9"/>
        <v>0.21056532363847325</v>
      </c>
    </row>
    <row r="587" spans="1:2" x14ac:dyDescent="0.2">
      <c r="A587">
        <v>583</v>
      </c>
      <c r="B587" s="5">
        <f t="shared" ca="1" si="9"/>
        <v>0.10141903380977493</v>
      </c>
    </row>
    <row r="588" spans="1:2" x14ac:dyDescent="0.2">
      <c r="A588">
        <v>584</v>
      </c>
      <c r="B588" s="5">
        <f t="shared" ca="1" si="9"/>
        <v>9.8532486514351175E-2</v>
      </c>
    </row>
    <row r="589" spans="1:2" x14ac:dyDescent="0.2">
      <c r="A589">
        <v>585</v>
      </c>
      <c r="B589" s="5">
        <f t="shared" ca="1" si="9"/>
        <v>0.18112896680725571</v>
      </c>
    </row>
    <row r="590" spans="1:2" x14ac:dyDescent="0.2">
      <c r="A590">
        <v>586</v>
      </c>
      <c r="B590" s="5">
        <f t="shared" ca="1" si="9"/>
        <v>0.10666317032309999</v>
      </c>
    </row>
    <row r="591" spans="1:2" x14ac:dyDescent="0.2">
      <c r="A591">
        <v>587</v>
      </c>
      <c r="B591" s="5">
        <f t="shared" ca="1" si="9"/>
        <v>2.2569825136698377E-2</v>
      </c>
    </row>
    <row r="592" spans="1:2" x14ac:dyDescent="0.2">
      <c r="A592">
        <v>588</v>
      </c>
      <c r="B592" s="5">
        <f t="shared" ca="1" si="9"/>
        <v>0.14146505095922129</v>
      </c>
    </row>
    <row r="593" spans="1:2" x14ac:dyDescent="0.2">
      <c r="A593">
        <v>589</v>
      </c>
      <c r="B593" s="5">
        <f t="shared" ca="1" si="9"/>
        <v>0.16025051367625509</v>
      </c>
    </row>
    <row r="594" spans="1:2" x14ac:dyDescent="0.2">
      <c r="A594">
        <v>590</v>
      </c>
      <c r="B594" s="5">
        <f t="shared" ca="1" si="9"/>
        <v>9.4070778524734555E-2</v>
      </c>
    </row>
    <row r="595" spans="1:2" x14ac:dyDescent="0.2">
      <c r="A595">
        <v>591</v>
      </c>
      <c r="B595" s="5">
        <f t="shared" ca="1" si="9"/>
        <v>0.14429996036779708</v>
      </c>
    </row>
    <row r="596" spans="1:2" x14ac:dyDescent="0.2">
      <c r="A596">
        <v>592</v>
      </c>
      <c r="B596" s="5">
        <f t="shared" ca="1" si="9"/>
        <v>0.19018672950068044</v>
      </c>
    </row>
    <row r="597" spans="1:2" x14ac:dyDescent="0.2">
      <c r="A597">
        <v>593</v>
      </c>
      <c r="B597" s="5">
        <f t="shared" ca="1" si="9"/>
        <v>8.7900107965655019E-2</v>
      </c>
    </row>
    <row r="598" spans="1:2" x14ac:dyDescent="0.2">
      <c r="A598">
        <v>594</v>
      </c>
      <c r="B598" s="5">
        <f t="shared" ca="1" si="9"/>
        <v>6.4616581262198242E-2</v>
      </c>
    </row>
    <row r="599" spans="1:2" x14ac:dyDescent="0.2">
      <c r="A599">
        <v>595</v>
      </c>
      <c r="B599" s="5">
        <f t="shared" ca="1" si="9"/>
        <v>0.14683403697068412</v>
      </c>
    </row>
    <row r="600" spans="1:2" x14ac:dyDescent="0.2">
      <c r="A600">
        <v>596</v>
      </c>
      <c r="B600" s="5">
        <f t="shared" ca="1" si="9"/>
        <v>0.11042652772468861</v>
      </c>
    </row>
    <row r="601" spans="1:2" x14ac:dyDescent="0.2">
      <c r="A601">
        <v>597</v>
      </c>
      <c r="B601" s="5">
        <f t="shared" ca="1" si="9"/>
        <v>0.1756247248782942</v>
      </c>
    </row>
    <row r="602" spans="1:2" x14ac:dyDescent="0.2">
      <c r="A602">
        <v>598</v>
      </c>
      <c r="B602" s="5">
        <f t="shared" ca="1" si="9"/>
        <v>0.13403800676833083</v>
      </c>
    </row>
    <row r="603" spans="1:2" x14ac:dyDescent="0.2">
      <c r="A603">
        <v>599</v>
      </c>
      <c r="B603" s="5">
        <f t="shared" ca="1" si="9"/>
        <v>0.19941372943654401</v>
      </c>
    </row>
    <row r="604" spans="1:2" x14ac:dyDescent="0.2">
      <c r="A604">
        <v>600</v>
      </c>
      <c r="B604" s="5">
        <f t="shared" ca="1" si="9"/>
        <v>3.9370828679132525E-2</v>
      </c>
    </row>
    <row r="605" spans="1:2" x14ac:dyDescent="0.2">
      <c r="A605">
        <v>601</v>
      </c>
      <c r="B605" s="5">
        <f t="shared" ca="1" si="9"/>
        <v>0.1656866197807175</v>
      </c>
    </row>
    <row r="606" spans="1:2" x14ac:dyDescent="0.2">
      <c r="A606">
        <v>602</v>
      </c>
      <c r="B606" s="5">
        <f t="shared" ca="1" si="9"/>
        <v>0.16254175153238637</v>
      </c>
    </row>
    <row r="607" spans="1:2" x14ac:dyDescent="0.2">
      <c r="A607">
        <v>603</v>
      </c>
      <c r="B607" s="5">
        <f t="shared" ca="1" si="9"/>
        <v>7.5378780929902398E-2</v>
      </c>
    </row>
    <row r="608" spans="1:2" x14ac:dyDescent="0.2">
      <c r="A608">
        <v>604</v>
      </c>
      <c r="B608" s="5">
        <f t="shared" ca="1" si="9"/>
        <v>6.5419459682815359E-2</v>
      </c>
    </row>
    <row r="609" spans="1:2" x14ac:dyDescent="0.2">
      <c r="A609">
        <v>605</v>
      </c>
      <c r="B609" s="5">
        <f t="shared" ca="1" si="9"/>
        <v>9.7156010473519377E-2</v>
      </c>
    </row>
    <row r="610" spans="1:2" x14ac:dyDescent="0.2">
      <c r="A610">
        <v>606</v>
      </c>
      <c r="B610" s="5">
        <f t="shared" ca="1" si="9"/>
        <v>0.14682417005200546</v>
      </c>
    </row>
    <row r="611" spans="1:2" x14ac:dyDescent="0.2">
      <c r="A611">
        <v>607</v>
      </c>
      <c r="B611" s="5">
        <f t="shared" ca="1" si="9"/>
        <v>6.6353068645912658E-2</v>
      </c>
    </row>
    <row r="612" spans="1:2" x14ac:dyDescent="0.2">
      <c r="A612">
        <v>608</v>
      </c>
      <c r="B612" s="5">
        <f t="shared" ca="1" si="9"/>
        <v>9.6601639045521492E-2</v>
      </c>
    </row>
    <row r="613" spans="1:2" x14ac:dyDescent="0.2">
      <c r="A613">
        <v>609</v>
      </c>
      <c r="B613" s="5">
        <f t="shared" ca="1" si="9"/>
        <v>8.9217000017443343E-2</v>
      </c>
    </row>
    <row r="614" spans="1:2" x14ac:dyDescent="0.2">
      <c r="A614">
        <v>610</v>
      </c>
      <c r="B614" s="5">
        <f t="shared" ca="1" si="9"/>
        <v>0.18240836629629481</v>
      </c>
    </row>
    <row r="615" spans="1:2" x14ac:dyDescent="0.2">
      <c r="A615">
        <v>611</v>
      </c>
      <c r="B615" s="5">
        <f t="shared" ca="1" si="9"/>
        <v>9.4736619864526889E-2</v>
      </c>
    </row>
    <row r="616" spans="1:2" x14ac:dyDescent="0.2">
      <c r="A616">
        <v>612</v>
      </c>
      <c r="B616" s="5">
        <f t="shared" ca="1" si="9"/>
        <v>7.1924156584974919E-2</v>
      </c>
    </row>
    <row r="617" spans="1:2" x14ac:dyDescent="0.2">
      <c r="A617">
        <v>613</v>
      </c>
      <c r="B617" s="5">
        <f t="shared" ca="1" si="9"/>
        <v>3.7920261863817931E-2</v>
      </c>
    </row>
    <row r="618" spans="1:2" x14ac:dyDescent="0.2">
      <c r="A618">
        <v>614</v>
      </c>
      <c r="B618" s="5">
        <f t="shared" ca="1" si="9"/>
        <v>0.14929280181894478</v>
      </c>
    </row>
    <row r="619" spans="1:2" x14ac:dyDescent="0.2">
      <c r="A619">
        <v>615</v>
      </c>
      <c r="B619" s="5">
        <f t="shared" ca="1" si="9"/>
        <v>0.13299654964312577</v>
      </c>
    </row>
    <row r="620" spans="1:2" x14ac:dyDescent="0.2">
      <c r="A620">
        <v>616</v>
      </c>
      <c r="B620" s="5">
        <f t="shared" ca="1" si="9"/>
        <v>0.1213666293611481</v>
      </c>
    </row>
    <row r="621" spans="1:2" x14ac:dyDescent="0.2">
      <c r="A621">
        <v>617</v>
      </c>
      <c r="B621" s="5">
        <f t="shared" ca="1" si="9"/>
        <v>8.1072511981039361E-2</v>
      </c>
    </row>
    <row r="622" spans="1:2" x14ac:dyDescent="0.2">
      <c r="A622">
        <v>618</v>
      </c>
      <c r="B622" s="5">
        <f t="shared" ca="1" si="9"/>
        <v>0.15804243006270274</v>
      </c>
    </row>
    <row r="623" spans="1:2" x14ac:dyDescent="0.2">
      <c r="A623">
        <v>619</v>
      </c>
      <c r="B623" s="5">
        <f t="shared" ca="1" si="9"/>
        <v>0.1527794801292453</v>
      </c>
    </row>
    <row r="624" spans="1:2" x14ac:dyDescent="0.2">
      <c r="A624">
        <v>620</v>
      </c>
      <c r="B624" s="5">
        <f t="shared" ca="1" si="9"/>
        <v>8.9739886522942569E-2</v>
      </c>
    </row>
    <row r="625" spans="1:2" x14ac:dyDescent="0.2">
      <c r="A625">
        <v>621</v>
      </c>
      <c r="B625" s="5">
        <f t="shared" ca="1" si="9"/>
        <v>9.300222263399878E-2</v>
      </c>
    </row>
    <row r="626" spans="1:2" x14ac:dyDescent="0.2">
      <c r="A626">
        <v>622</v>
      </c>
      <c r="B626" s="5">
        <f t="shared" ca="1" si="9"/>
        <v>0.14510255707351305</v>
      </c>
    </row>
    <row r="627" spans="1:2" x14ac:dyDescent="0.2">
      <c r="A627">
        <v>623</v>
      </c>
      <c r="B627" s="5">
        <f t="shared" ca="1" si="9"/>
        <v>0.15888834401185001</v>
      </c>
    </row>
    <row r="628" spans="1:2" x14ac:dyDescent="0.2">
      <c r="A628">
        <v>624</v>
      </c>
      <c r="B628" s="5">
        <f t="shared" ca="1" si="9"/>
        <v>0.16892447336028069</v>
      </c>
    </row>
    <row r="629" spans="1:2" x14ac:dyDescent="0.2">
      <c r="A629">
        <v>625</v>
      </c>
      <c r="B629" s="5">
        <f t="shared" ca="1" si="9"/>
        <v>7.5868466071845955E-2</v>
      </c>
    </row>
    <row r="630" spans="1:2" x14ac:dyDescent="0.2">
      <c r="A630">
        <v>626</v>
      </c>
      <c r="B630" s="5">
        <f t="shared" ca="1" si="9"/>
        <v>0.10599486520238761</v>
      </c>
    </row>
    <row r="631" spans="1:2" x14ac:dyDescent="0.2">
      <c r="A631">
        <v>627</v>
      </c>
      <c r="B631" s="5">
        <f t="shared" ca="1" si="9"/>
        <v>0.16811149400369224</v>
      </c>
    </row>
    <row r="632" spans="1:2" x14ac:dyDescent="0.2">
      <c r="A632">
        <v>628</v>
      </c>
      <c r="B632" s="5">
        <f t="shared" ca="1" si="9"/>
        <v>9.471179007711833E-2</v>
      </c>
    </row>
    <row r="633" spans="1:2" x14ac:dyDescent="0.2">
      <c r="A633">
        <v>629</v>
      </c>
      <c r="B633" s="5">
        <f t="shared" ca="1" si="9"/>
        <v>0.19553237221178787</v>
      </c>
    </row>
    <row r="634" spans="1:2" x14ac:dyDescent="0.2">
      <c r="A634">
        <v>630</v>
      </c>
      <c r="B634" s="5">
        <f t="shared" ca="1" si="9"/>
        <v>0.19761078306833332</v>
      </c>
    </row>
    <row r="635" spans="1:2" x14ac:dyDescent="0.2">
      <c r="A635">
        <v>631</v>
      </c>
      <c r="B635" s="5">
        <f t="shared" ca="1" si="9"/>
        <v>0.10560906689260151</v>
      </c>
    </row>
    <row r="636" spans="1:2" x14ac:dyDescent="0.2">
      <c r="A636">
        <v>632</v>
      </c>
      <c r="B636" s="5">
        <f t="shared" ca="1" si="9"/>
        <v>0.12517105875192261</v>
      </c>
    </row>
    <row r="637" spans="1:2" x14ac:dyDescent="0.2">
      <c r="A637">
        <v>633</v>
      </c>
      <c r="B637" s="5">
        <f t="shared" ca="1" si="9"/>
        <v>0.19219177045108679</v>
      </c>
    </row>
    <row r="638" spans="1:2" x14ac:dyDescent="0.2">
      <c r="A638">
        <v>634</v>
      </c>
      <c r="B638" s="5">
        <f t="shared" ca="1" si="9"/>
        <v>0.15122814911028495</v>
      </c>
    </row>
    <row r="639" spans="1:2" x14ac:dyDescent="0.2">
      <c r="A639">
        <v>635</v>
      </c>
      <c r="B639" s="5">
        <f t="shared" ca="1" si="9"/>
        <v>0.17638553683335961</v>
      </c>
    </row>
    <row r="640" spans="1:2" x14ac:dyDescent="0.2">
      <c r="A640">
        <v>636</v>
      </c>
      <c r="B640" s="5">
        <f t="shared" ca="1" si="9"/>
        <v>9.1210521713501885E-2</v>
      </c>
    </row>
    <row r="641" spans="1:2" x14ac:dyDescent="0.2">
      <c r="A641">
        <v>637</v>
      </c>
      <c r="B641" s="5">
        <f t="shared" ca="1" si="9"/>
        <v>0.11948360999134522</v>
      </c>
    </row>
    <row r="642" spans="1:2" x14ac:dyDescent="0.2">
      <c r="A642">
        <v>638</v>
      </c>
      <c r="B642" s="5">
        <f t="shared" ca="1" si="9"/>
        <v>0.19485413576067245</v>
      </c>
    </row>
    <row r="643" spans="1:2" x14ac:dyDescent="0.2">
      <c r="A643">
        <v>639</v>
      </c>
      <c r="B643" s="5">
        <f t="shared" ca="1" si="9"/>
        <v>0.13466795849324387</v>
      </c>
    </row>
    <row r="644" spans="1:2" x14ac:dyDescent="0.2">
      <c r="A644">
        <v>640</v>
      </c>
      <c r="B644" s="5">
        <f t="shared" ca="1" si="9"/>
        <v>4.2297822763547613E-2</v>
      </c>
    </row>
    <row r="645" spans="1:2" x14ac:dyDescent="0.2">
      <c r="A645">
        <v>641</v>
      </c>
      <c r="B645" s="5">
        <f t="shared" ca="1" si="9"/>
        <v>0.1343120157638624</v>
      </c>
    </row>
    <row r="646" spans="1:2" x14ac:dyDescent="0.2">
      <c r="A646">
        <v>642</v>
      </c>
      <c r="B646" s="5">
        <f t="shared" ref="B646:B709" ca="1" si="10">_xlfn.NORM.INV(RAND(), AVERAGE(B$1:B$2),(B$2-B$1)/3.29)</f>
        <v>3.375111237163661E-2</v>
      </c>
    </row>
    <row r="647" spans="1:2" x14ac:dyDescent="0.2">
      <c r="A647">
        <v>643</v>
      </c>
      <c r="B647" s="5">
        <f t="shared" ca="1" si="10"/>
        <v>0.1471185745333676</v>
      </c>
    </row>
    <row r="648" spans="1:2" x14ac:dyDescent="0.2">
      <c r="A648">
        <v>644</v>
      </c>
      <c r="B648" s="5">
        <f t="shared" ca="1" si="10"/>
        <v>4.5479707330236901E-2</v>
      </c>
    </row>
    <row r="649" spans="1:2" x14ac:dyDescent="0.2">
      <c r="A649">
        <v>645</v>
      </c>
      <c r="B649" s="5">
        <f t="shared" ca="1" si="10"/>
        <v>3.7451802182766267E-2</v>
      </c>
    </row>
    <row r="650" spans="1:2" x14ac:dyDescent="0.2">
      <c r="A650">
        <v>646</v>
      </c>
      <c r="B650" s="5">
        <f t="shared" ca="1" si="10"/>
        <v>0.17139863104144806</v>
      </c>
    </row>
    <row r="651" spans="1:2" x14ac:dyDescent="0.2">
      <c r="A651">
        <v>647</v>
      </c>
      <c r="B651" s="5">
        <f t="shared" ca="1" si="10"/>
        <v>2.0133347357923118E-2</v>
      </c>
    </row>
    <row r="652" spans="1:2" x14ac:dyDescent="0.2">
      <c r="A652">
        <v>648</v>
      </c>
      <c r="B652" s="5">
        <f t="shared" ca="1" si="10"/>
        <v>5.2180093425540225E-2</v>
      </c>
    </row>
    <row r="653" spans="1:2" x14ac:dyDescent="0.2">
      <c r="A653">
        <v>649</v>
      </c>
      <c r="B653" s="5">
        <f t="shared" ca="1" si="10"/>
        <v>0.14511971617156377</v>
      </c>
    </row>
    <row r="654" spans="1:2" x14ac:dyDescent="0.2">
      <c r="A654">
        <v>650</v>
      </c>
      <c r="B654" s="5">
        <f t="shared" ca="1" si="10"/>
        <v>0.11304893815512226</v>
      </c>
    </row>
    <row r="655" spans="1:2" x14ac:dyDescent="0.2">
      <c r="A655">
        <v>651</v>
      </c>
      <c r="B655" s="5">
        <f t="shared" ca="1" si="10"/>
        <v>0.18020399426158823</v>
      </c>
    </row>
    <row r="656" spans="1:2" x14ac:dyDescent="0.2">
      <c r="A656">
        <v>652</v>
      </c>
      <c r="B656" s="5">
        <f t="shared" ca="1" si="10"/>
        <v>9.9795578396307622E-2</v>
      </c>
    </row>
    <row r="657" spans="1:2" x14ac:dyDescent="0.2">
      <c r="A657">
        <v>653</v>
      </c>
      <c r="B657" s="5">
        <f t="shared" ca="1" si="10"/>
        <v>0.11485515860309436</v>
      </c>
    </row>
    <row r="658" spans="1:2" x14ac:dyDescent="0.2">
      <c r="A658">
        <v>654</v>
      </c>
      <c r="B658" s="5">
        <f t="shared" ca="1" si="10"/>
        <v>0.21119583874258563</v>
      </c>
    </row>
    <row r="659" spans="1:2" x14ac:dyDescent="0.2">
      <c r="A659">
        <v>655</v>
      </c>
      <c r="B659" s="5">
        <f t="shared" ca="1" si="10"/>
        <v>0.11107997528142231</v>
      </c>
    </row>
    <row r="660" spans="1:2" x14ac:dyDescent="0.2">
      <c r="A660">
        <v>656</v>
      </c>
      <c r="B660" s="5">
        <f t="shared" ca="1" si="10"/>
        <v>0.10277582602963029</v>
      </c>
    </row>
    <row r="661" spans="1:2" x14ac:dyDescent="0.2">
      <c r="A661">
        <v>657</v>
      </c>
      <c r="B661" s="5">
        <f t="shared" ca="1" si="10"/>
        <v>0.12448586225532525</v>
      </c>
    </row>
    <row r="662" spans="1:2" x14ac:dyDescent="0.2">
      <c r="A662">
        <v>658</v>
      </c>
      <c r="B662" s="5">
        <f t="shared" ca="1" si="10"/>
        <v>6.7807159136765535E-2</v>
      </c>
    </row>
    <row r="663" spans="1:2" x14ac:dyDescent="0.2">
      <c r="A663">
        <v>659</v>
      </c>
      <c r="B663" s="5">
        <f t="shared" ca="1" si="10"/>
        <v>0.10592546044095255</v>
      </c>
    </row>
    <row r="664" spans="1:2" x14ac:dyDescent="0.2">
      <c r="A664">
        <v>660</v>
      </c>
      <c r="B664" s="5">
        <f t="shared" ca="1" si="10"/>
        <v>0.2009637345327763</v>
      </c>
    </row>
    <row r="665" spans="1:2" x14ac:dyDescent="0.2">
      <c r="A665">
        <v>661</v>
      </c>
      <c r="B665" s="5">
        <f t="shared" ca="1" si="10"/>
        <v>0.10926070682607517</v>
      </c>
    </row>
    <row r="666" spans="1:2" x14ac:dyDescent="0.2">
      <c r="A666">
        <v>662</v>
      </c>
      <c r="B666" s="5">
        <f t="shared" ca="1" si="10"/>
        <v>0.15729205202692753</v>
      </c>
    </row>
    <row r="667" spans="1:2" x14ac:dyDescent="0.2">
      <c r="A667">
        <v>663</v>
      </c>
      <c r="B667" s="5">
        <f t="shared" ca="1" si="10"/>
        <v>0.12239246743734582</v>
      </c>
    </row>
    <row r="668" spans="1:2" x14ac:dyDescent="0.2">
      <c r="A668">
        <v>664</v>
      </c>
      <c r="B668" s="5">
        <f t="shared" ca="1" si="10"/>
        <v>6.2569188051192992E-2</v>
      </c>
    </row>
    <row r="669" spans="1:2" x14ac:dyDescent="0.2">
      <c r="A669">
        <v>665</v>
      </c>
      <c r="B669" s="5">
        <f t="shared" ca="1" si="10"/>
        <v>0.19875137350903863</v>
      </c>
    </row>
    <row r="670" spans="1:2" x14ac:dyDescent="0.2">
      <c r="A670">
        <v>666</v>
      </c>
      <c r="B670" s="5">
        <f t="shared" ca="1" si="10"/>
        <v>0.11413325051450374</v>
      </c>
    </row>
    <row r="671" spans="1:2" x14ac:dyDescent="0.2">
      <c r="A671">
        <v>667</v>
      </c>
      <c r="B671" s="5">
        <f t="shared" ca="1" si="10"/>
        <v>8.6961082772952003E-2</v>
      </c>
    </row>
    <row r="672" spans="1:2" x14ac:dyDescent="0.2">
      <c r="A672">
        <v>668</v>
      </c>
      <c r="B672" s="5">
        <f t="shared" ca="1" si="10"/>
        <v>0.16515080808593957</v>
      </c>
    </row>
    <row r="673" spans="1:2" x14ac:dyDescent="0.2">
      <c r="A673">
        <v>669</v>
      </c>
      <c r="B673" s="5">
        <f t="shared" ca="1" si="10"/>
        <v>7.7634715873496157E-2</v>
      </c>
    </row>
    <row r="674" spans="1:2" x14ac:dyDescent="0.2">
      <c r="A674">
        <v>670</v>
      </c>
      <c r="B674" s="5">
        <f t="shared" ca="1" si="10"/>
        <v>0.16986121476665245</v>
      </c>
    </row>
    <row r="675" spans="1:2" x14ac:dyDescent="0.2">
      <c r="A675">
        <v>671</v>
      </c>
      <c r="B675" s="5">
        <f t="shared" ca="1" si="10"/>
        <v>0.22714123015782273</v>
      </c>
    </row>
    <row r="676" spans="1:2" x14ac:dyDescent="0.2">
      <c r="A676">
        <v>672</v>
      </c>
      <c r="B676" s="5">
        <f t="shared" ca="1" si="10"/>
        <v>0.13660484565636424</v>
      </c>
    </row>
    <row r="677" spans="1:2" x14ac:dyDescent="0.2">
      <c r="A677">
        <v>673</v>
      </c>
      <c r="B677" s="5">
        <f t="shared" ca="1" si="10"/>
        <v>0.16325304459169523</v>
      </c>
    </row>
    <row r="678" spans="1:2" x14ac:dyDescent="0.2">
      <c r="A678">
        <v>674</v>
      </c>
      <c r="B678" s="5">
        <f t="shared" ca="1" si="10"/>
        <v>0.13628260080629595</v>
      </c>
    </row>
    <row r="679" spans="1:2" x14ac:dyDescent="0.2">
      <c r="A679">
        <v>675</v>
      </c>
      <c r="B679" s="5">
        <f t="shared" ca="1" si="10"/>
        <v>0.15511307321897164</v>
      </c>
    </row>
    <row r="680" spans="1:2" x14ac:dyDescent="0.2">
      <c r="A680">
        <v>676</v>
      </c>
      <c r="B680" s="5">
        <f t="shared" ca="1" si="10"/>
        <v>0.1046859988755323</v>
      </c>
    </row>
    <row r="681" spans="1:2" x14ac:dyDescent="0.2">
      <c r="A681">
        <v>677</v>
      </c>
      <c r="B681" s="5">
        <f t="shared" ca="1" si="10"/>
        <v>7.5080235819295515E-2</v>
      </c>
    </row>
    <row r="682" spans="1:2" x14ac:dyDescent="0.2">
      <c r="A682">
        <v>678</v>
      </c>
      <c r="B682" s="5">
        <f t="shared" ca="1" si="10"/>
        <v>0.12030959009872814</v>
      </c>
    </row>
    <row r="683" spans="1:2" x14ac:dyDescent="0.2">
      <c r="A683">
        <v>679</v>
      </c>
      <c r="B683" s="5">
        <f t="shared" ca="1" si="10"/>
        <v>0.13295971398293688</v>
      </c>
    </row>
    <row r="684" spans="1:2" x14ac:dyDescent="0.2">
      <c r="A684">
        <v>680</v>
      </c>
      <c r="B684" s="5">
        <f t="shared" ca="1" si="10"/>
        <v>0.1704687945234217</v>
      </c>
    </row>
    <row r="685" spans="1:2" x14ac:dyDescent="0.2">
      <c r="A685">
        <v>681</v>
      </c>
      <c r="B685" s="5">
        <f t="shared" ca="1" si="10"/>
        <v>0.16440056319740276</v>
      </c>
    </row>
    <row r="686" spans="1:2" x14ac:dyDescent="0.2">
      <c r="A686">
        <v>682</v>
      </c>
      <c r="B686" s="5">
        <f t="shared" ca="1" si="10"/>
        <v>9.1235811288021967E-2</v>
      </c>
    </row>
    <row r="687" spans="1:2" x14ac:dyDescent="0.2">
      <c r="A687">
        <v>683</v>
      </c>
      <c r="B687" s="5">
        <f t="shared" ca="1" si="10"/>
        <v>5.1819390197478249E-2</v>
      </c>
    </row>
    <row r="688" spans="1:2" x14ac:dyDescent="0.2">
      <c r="A688">
        <v>684</v>
      </c>
      <c r="B688" s="5">
        <f t="shared" ca="1" si="10"/>
        <v>0.1768783829812568</v>
      </c>
    </row>
    <row r="689" spans="1:2" x14ac:dyDescent="0.2">
      <c r="A689">
        <v>685</v>
      </c>
      <c r="B689" s="5">
        <f t="shared" ca="1" si="10"/>
        <v>0.12832448231267812</v>
      </c>
    </row>
    <row r="690" spans="1:2" x14ac:dyDescent="0.2">
      <c r="A690">
        <v>686</v>
      </c>
      <c r="B690" s="5">
        <f t="shared" ca="1" si="10"/>
        <v>0.22119096504198266</v>
      </c>
    </row>
    <row r="691" spans="1:2" x14ac:dyDescent="0.2">
      <c r="A691">
        <v>687</v>
      </c>
      <c r="B691" s="5">
        <f t="shared" ca="1" si="10"/>
        <v>0.10140358010328596</v>
      </c>
    </row>
    <row r="692" spans="1:2" x14ac:dyDescent="0.2">
      <c r="A692">
        <v>688</v>
      </c>
      <c r="B692" s="5">
        <f t="shared" ca="1" si="10"/>
        <v>0.13568721386792337</v>
      </c>
    </row>
    <row r="693" spans="1:2" x14ac:dyDescent="0.2">
      <c r="A693">
        <v>689</v>
      </c>
      <c r="B693" s="5">
        <f t="shared" ca="1" si="10"/>
        <v>9.0113143919273581E-2</v>
      </c>
    </row>
    <row r="694" spans="1:2" x14ac:dyDescent="0.2">
      <c r="A694">
        <v>690</v>
      </c>
      <c r="B694" s="5">
        <f t="shared" ca="1" si="10"/>
        <v>8.9620041303384995E-2</v>
      </c>
    </row>
    <row r="695" spans="1:2" x14ac:dyDescent="0.2">
      <c r="A695">
        <v>691</v>
      </c>
      <c r="B695" s="5">
        <f t="shared" ca="1" si="10"/>
        <v>0.1381217285079781</v>
      </c>
    </row>
    <row r="696" spans="1:2" x14ac:dyDescent="0.2">
      <c r="A696">
        <v>692</v>
      </c>
      <c r="B696" s="5">
        <f t="shared" ca="1" si="10"/>
        <v>8.7040004797703296E-2</v>
      </c>
    </row>
    <row r="697" spans="1:2" x14ac:dyDescent="0.2">
      <c r="A697">
        <v>693</v>
      </c>
      <c r="B697" s="5">
        <f t="shared" ca="1" si="10"/>
        <v>0.13982591981618989</v>
      </c>
    </row>
    <row r="698" spans="1:2" x14ac:dyDescent="0.2">
      <c r="A698">
        <v>694</v>
      </c>
      <c r="B698" s="5">
        <f t="shared" ca="1" si="10"/>
        <v>0.16977613129141894</v>
      </c>
    </row>
    <row r="699" spans="1:2" x14ac:dyDescent="0.2">
      <c r="A699">
        <v>695</v>
      </c>
      <c r="B699" s="5">
        <f t="shared" ca="1" si="10"/>
        <v>0.15854273378113565</v>
      </c>
    </row>
    <row r="700" spans="1:2" x14ac:dyDescent="0.2">
      <c r="A700">
        <v>696</v>
      </c>
      <c r="B700" s="5">
        <f t="shared" ca="1" si="10"/>
        <v>0.13854545977169883</v>
      </c>
    </row>
    <row r="701" spans="1:2" x14ac:dyDescent="0.2">
      <c r="A701">
        <v>697</v>
      </c>
      <c r="B701" s="5">
        <f t="shared" ca="1" si="10"/>
        <v>0.15824674900520347</v>
      </c>
    </row>
    <row r="702" spans="1:2" x14ac:dyDescent="0.2">
      <c r="A702">
        <v>698</v>
      </c>
      <c r="B702" s="5">
        <f t="shared" ca="1" si="10"/>
        <v>0.1276905215463929</v>
      </c>
    </row>
    <row r="703" spans="1:2" x14ac:dyDescent="0.2">
      <c r="A703">
        <v>699</v>
      </c>
      <c r="B703" s="5">
        <f t="shared" ca="1" si="10"/>
        <v>0.13497166290213183</v>
      </c>
    </row>
    <row r="704" spans="1:2" x14ac:dyDescent="0.2">
      <c r="A704">
        <v>700</v>
      </c>
      <c r="B704" s="5">
        <f t="shared" ca="1" si="10"/>
        <v>8.135895622090375E-2</v>
      </c>
    </row>
    <row r="705" spans="1:2" x14ac:dyDescent="0.2">
      <c r="A705">
        <v>701</v>
      </c>
      <c r="B705" s="5">
        <f t="shared" ca="1" si="10"/>
        <v>0.15568196064441864</v>
      </c>
    </row>
    <row r="706" spans="1:2" x14ac:dyDescent="0.2">
      <c r="A706">
        <v>702</v>
      </c>
      <c r="B706" s="5">
        <f t="shared" ca="1" si="10"/>
        <v>0.12215729369867843</v>
      </c>
    </row>
    <row r="707" spans="1:2" x14ac:dyDescent="0.2">
      <c r="A707">
        <v>703</v>
      </c>
      <c r="B707" s="5">
        <f t="shared" ca="1" si="10"/>
        <v>0.12262768356328238</v>
      </c>
    </row>
    <row r="708" spans="1:2" x14ac:dyDescent="0.2">
      <c r="A708">
        <v>704</v>
      </c>
      <c r="B708" s="5">
        <f t="shared" ca="1" si="10"/>
        <v>0.10644256003338404</v>
      </c>
    </row>
    <row r="709" spans="1:2" x14ac:dyDescent="0.2">
      <c r="A709">
        <v>705</v>
      </c>
      <c r="B709" s="5">
        <f t="shared" ca="1" si="10"/>
        <v>0.13301978234361281</v>
      </c>
    </row>
    <row r="710" spans="1:2" x14ac:dyDescent="0.2">
      <c r="A710">
        <v>706</v>
      </c>
      <c r="B710" s="5">
        <f t="shared" ref="B710:B773" ca="1" si="11">_xlfn.NORM.INV(RAND(), AVERAGE(B$1:B$2),(B$2-B$1)/3.29)</f>
        <v>0.10745363034679398</v>
      </c>
    </row>
    <row r="711" spans="1:2" x14ac:dyDescent="0.2">
      <c r="A711">
        <v>707</v>
      </c>
      <c r="B711" s="5">
        <f t="shared" ca="1" si="11"/>
        <v>9.0363359828512652E-2</v>
      </c>
    </row>
    <row r="712" spans="1:2" x14ac:dyDescent="0.2">
      <c r="A712">
        <v>708</v>
      </c>
      <c r="B712" s="5">
        <f t="shared" ca="1" si="11"/>
        <v>5.9901452398556862E-2</v>
      </c>
    </row>
    <row r="713" spans="1:2" x14ac:dyDescent="0.2">
      <c r="A713">
        <v>709</v>
      </c>
      <c r="B713" s="5">
        <f t="shared" ca="1" si="11"/>
        <v>0.11008506296282283</v>
      </c>
    </row>
    <row r="714" spans="1:2" x14ac:dyDescent="0.2">
      <c r="A714">
        <v>710</v>
      </c>
      <c r="B714" s="5">
        <f t="shared" ca="1" si="11"/>
        <v>0.14982635251339294</v>
      </c>
    </row>
    <row r="715" spans="1:2" x14ac:dyDescent="0.2">
      <c r="A715">
        <v>711</v>
      </c>
      <c r="B715" s="5">
        <f t="shared" ca="1" si="11"/>
        <v>0.11962312344829086</v>
      </c>
    </row>
    <row r="716" spans="1:2" x14ac:dyDescent="0.2">
      <c r="A716">
        <v>712</v>
      </c>
      <c r="B716" s="5">
        <f t="shared" ca="1" si="11"/>
        <v>7.5068298904651901E-2</v>
      </c>
    </row>
    <row r="717" spans="1:2" x14ac:dyDescent="0.2">
      <c r="A717">
        <v>713</v>
      </c>
      <c r="B717" s="5">
        <f t="shared" ca="1" si="11"/>
        <v>0.13268795317489002</v>
      </c>
    </row>
    <row r="718" spans="1:2" x14ac:dyDescent="0.2">
      <c r="A718">
        <v>714</v>
      </c>
      <c r="B718" s="5">
        <f t="shared" ca="1" si="11"/>
        <v>7.41530928660461E-2</v>
      </c>
    </row>
    <row r="719" spans="1:2" x14ac:dyDescent="0.2">
      <c r="A719">
        <v>715</v>
      </c>
      <c r="B719" s="5">
        <f t="shared" ca="1" si="11"/>
        <v>0.15654779530872795</v>
      </c>
    </row>
    <row r="720" spans="1:2" x14ac:dyDescent="0.2">
      <c r="A720">
        <v>716</v>
      </c>
      <c r="B720" s="5">
        <f t="shared" ca="1" si="11"/>
        <v>0.10801672802581701</v>
      </c>
    </row>
    <row r="721" spans="1:2" x14ac:dyDescent="0.2">
      <c r="A721">
        <v>717</v>
      </c>
      <c r="B721" s="5">
        <f t="shared" ca="1" si="11"/>
        <v>0.16380820393305764</v>
      </c>
    </row>
    <row r="722" spans="1:2" x14ac:dyDescent="0.2">
      <c r="A722">
        <v>718</v>
      </c>
      <c r="B722" s="5">
        <f t="shared" ca="1" si="11"/>
        <v>0.10480806269451308</v>
      </c>
    </row>
    <row r="723" spans="1:2" x14ac:dyDescent="0.2">
      <c r="A723">
        <v>719</v>
      </c>
      <c r="B723" s="5">
        <f t="shared" ca="1" si="11"/>
        <v>0.18377757698820318</v>
      </c>
    </row>
    <row r="724" spans="1:2" x14ac:dyDescent="0.2">
      <c r="A724">
        <v>720</v>
      </c>
      <c r="B724" s="5">
        <f t="shared" ca="1" si="11"/>
        <v>3.9766028424867261E-2</v>
      </c>
    </row>
    <row r="725" spans="1:2" x14ac:dyDescent="0.2">
      <c r="A725">
        <v>721</v>
      </c>
      <c r="B725" s="5">
        <f t="shared" ca="1" si="11"/>
        <v>0.11534979583291154</v>
      </c>
    </row>
    <row r="726" spans="1:2" x14ac:dyDescent="0.2">
      <c r="A726">
        <v>722</v>
      </c>
      <c r="B726" s="5">
        <f t="shared" ca="1" si="11"/>
        <v>7.6112459542072325E-2</v>
      </c>
    </row>
    <row r="727" spans="1:2" x14ac:dyDescent="0.2">
      <c r="A727">
        <v>723</v>
      </c>
      <c r="B727" s="5">
        <f t="shared" ca="1" si="11"/>
        <v>0.10128583448539752</v>
      </c>
    </row>
    <row r="728" spans="1:2" x14ac:dyDescent="0.2">
      <c r="A728">
        <v>724</v>
      </c>
      <c r="B728" s="5">
        <f t="shared" ca="1" si="11"/>
        <v>0.17262584761081542</v>
      </c>
    </row>
    <row r="729" spans="1:2" x14ac:dyDescent="0.2">
      <c r="A729">
        <v>725</v>
      </c>
      <c r="B729" s="5">
        <f t="shared" ca="1" si="11"/>
        <v>0.13551147043193501</v>
      </c>
    </row>
    <row r="730" spans="1:2" x14ac:dyDescent="0.2">
      <c r="A730">
        <v>726</v>
      </c>
      <c r="B730" s="5">
        <f t="shared" ca="1" si="11"/>
        <v>0.18203902144638384</v>
      </c>
    </row>
    <row r="731" spans="1:2" x14ac:dyDescent="0.2">
      <c r="A731">
        <v>727</v>
      </c>
      <c r="B731" s="5">
        <f t="shared" ca="1" si="11"/>
        <v>0.12659116892227051</v>
      </c>
    </row>
    <row r="732" spans="1:2" x14ac:dyDescent="0.2">
      <c r="A732">
        <v>728</v>
      </c>
      <c r="B732" s="5">
        <f t="shared" ca="1" si="11"/>
        <v>0.18278758574970316</v>
      </c>
    </row>
    <row r="733" spans="1:2" x14ac:dyDescent="0.2">
      <c r="A733">
        <v>729</v>
      </c>
      <c r="B733" s="5">
        <f t="shared" ca="1" si="11"/>
        <v>0.19653307270996292</v>
      </c>
    </row>
    <row r="734" spans="1:2" x14ac:dyDescent="0.2">
      <c r="A734">
        <v>730</v>
      </c>
      <c r="B734" s="5">
        <f t="shared" ca="1" si="11"/>
        <v>0.17128860323538048</v>
      </c>
    </row>
    <row r="735" spans="1:2" x14ac:dyDescent="0.2">
      <c r="A735">
        <v>731</v>
      </c>
      <c r="B735" s="5">
        <f t="shared" ca="1" si="11"/>
        <v>0.10375236479896725</v>
      </c>
    </row>
    <row r="736" spans="1:2" x14ac:dyDescent="0.2">
      <c r="A736">
        <v>732</v>
      </c>
      <c r="B736" s="5">
        <f t="shared" ca="1" si="11"/>
        <v>0.10623840167397484</v>
      </c>
    </row>
    <row r="737" spans="1:2" x14ac:dyDescent="0.2">
      <c r="A737">
        <v>733</v>
      </c>
      <c r="B737" s="5">
        <f t="shared" ca="1" si="11"/>
        <v>8.9752004094253449E-2</v>
      </c>
    </row>
    <row r="738" spans="1:2" x14ac:dyDescent="0.2">
      <c r="A738">
        <v>734</v>
      </c>
      <c r="B738" s="5">
        <f t="shared" ca="1" si="11"/>
        <v>8.0721901748623315E-2</v>
      </c>
    </row>
    <row r="739" spans="1:2" x14ac:dyDescent="0.2">
      <c r="A739">
        <v>735</v>
      </c>
      <c r="B739" s="5">
        <f t="shared" ca="1" si="11"/>
        <v>0.19645437760273238</v>
      </c>
    </row>
    <row r="740" spans="1:2" x14ac:dyDescent="0.2">
      <c r="A740">
        <v>736</v>
      </c>
      <c r="B740" s="5">
        <f t="shared" ca="1" si="11"/>
        <v>0.12311390361157097</v>
      </c>
    </row>
    <row r="741" spans="1:2" x14ac:dyDescent="0.2">
      <c r="A741">
        <v>737</v>
      </c>
      <c r="B741" s="5">
        <f t="shared" ca="1" si="11"/>
        <v>0.14348799088725819</v>
      </c>
    </row>
    <row r="742" spans="1:2" x14ac:dyDescent="0.2">
      <c r="A742">
        <v>738</v>
      </c>
      <c r="B742" s="5">
        <f t="shared" ca="1" si="11"/>
        <v>4.8319742391868509E-2</v>
      </c>
    </row>
    <row r="743" spans="1:2" x14ac:dyDescent="0.2">
      <c r="A743">
        <v>739</v>
      </c>
      <c r="B743" s="5">
        <f t="shared" ca="1" si="11"/>
        <v>0.14671704834280183</v>
      </c>
    </row>
    <row r="744" spans="1:2" x14ac:dyDescent="0.2">
      <c r="A744">
        <v>740</v>
      </c>
      <c r="B744" s="5">
        <f t="shared" ca="1" si="11"/>
        <v>0.14140412823798792</v>
      </c>
    </row>
    <row r="745" spans="1:2" x14ac:dyDescent="0.2">
      <c r="A745">
        <v>741</v>
      </c>
      <c r="B745" s="5">
        <f t="shared" ca="1" si="11"/>
        <v>0.13187106032082063</v>
      </c>
    </row>
    <row r="746" spans="1:2" x14ac:dyDescent="0.2">
      <c r="A746">
        <v>742</v>
      </c>
      <c r="B746" s="5">
        <f t="shared" ca="1" si="11"/>
        <v>3.3054796150968846E-2</v>
      </c>
    </row>
    <row r="747" spans="1:2" x14ac:dyDescent="0.2">
      <c r="A747">
        <v>743</v>
      </c>
      <c r="B747" s="5">
        <f t="shared" ca="1" si="11"/>
        <v>0.12354474765886973</v>
      </c>
    </row>
    <row r="748" spans="1:2" x14ac:dyDescent="0.2">
      <c r="A748">
        <v>744</v>
      </c>
      <c r="B748" s="5">
        <f t="shared" ca="1" si="11"/>
        <v>9.5881796011423881E-2</v>
      </c>
    </row>
    <row r="749" spans="1:2" x14ac:dyDescent="0.2">
      <c r="A749">
        <v>745</v>
      </c>
      <c r="B749" s="5">
        <f t="shared" ca="1" si="11"/>
        <v>0.14604277753847647</v>
      </c>
    </row>
    <row r="750" spans="1:2" x14ac:dyDescent="0.2">
      <c r="A750">
        <v>746</v>
      </c>
      <c r="B750" s="5">
        <f t="shared" ca="1" si="11"/>
        <v>9.6372903777552976E-2</v>
      </c>
    </row>
    <row r="751" spans="1:2" x14ac:dyDescent="0.2">
      <c r="A751">
        <v>747</v>
      </c>
      <c r="B751" s="5">
        <f t="shared" ca="1" si="11"/>
        <v>9.8033949479424731E-2</v>
      </c>
    </row>
    <row r="752" spans="1:2" x14ac:dyDescent="0.2">
      <c r="A752">
        <v>748</v>
      </c>
      <c r="B752" s="5">
        <f t="shared" ca="1" si="11"/>
        <v>0.12242065617833141</v>
      </c>
    </row>
    <row r="753" spans="1:2" x14ac:dyDescent="0.2">
      <c r="A753">
        <v>749</v>
      </c>
      <c r="B753" s="5">
        <f t="shared" ca="1" si="11"/>
        <v>0.15711331825866306</v>
      </c>
    </row>
    <row r="754" spans="1:2" x14ac:dyDescent="0.2">
      <c r="A754">
        <v>750</v>
      </c>
      <c r="B754" s="5">
        <f t="shared" ca="1" si="11"/>
        <v>0.18894766599576984</v>
      </c>
    </row>
    <row r="755" spans="1:2" x14ac:dyDescent="0.2">
      <c r="A755">
        <v>751</v>
      </c>
      <c r="B755" s="5">
        <f t="shared" ca="1" si="11"/>
        <v>7.669706286754488E-2</v>
      </c>
    </row>
    <row r="756" spans="1:2" x14ac:dyDescent="0.2">
      <c r="A756">
        <v>752</v>
      </c>
      <c r="B756" s="5">
        <f t="shared" ca="1" si="11"/>
        <v>0.10089057946845197</v>
      </c>
    </row>
    <row r="757" spans="1:2" x14ac:dyDescent="0.2">
      <c r="A757">
        <v>753</v>
      </c>
      <c r="B757" s="5">
        <f t="shared" ca="1" si="11"/>
        <v>0.16585775943542566</v>
      </c>
    </row>
    <row r="758" spans="1:2" x14ac:dyDescent="0.2">
      <c r="A758">
        <v>754</v>
      </c>
      <c r="B758" s="5">
        <f t="shared" ca="1" si="11"/>
        <v>0.1530091246945203</v>
      </c>
    </row>
    <row r="759" spans="1:2" x14ac:dyDescent="0.2">
      <c r="A759">
        <v>755</v>
      </c>
      <c r="B759" s="5">
        <f t="shared" ca="1" si="11"/>
        <v>0.13336041125612255</v>
      </c>
    </row>
    <row r="760" spans="1:2" x14ac:dyDescent="0.2">
      <c r="A760">
        <v>756</v>
      </c>
      <c r="B760" s="5">
        <f t="shared" ca="1" si="11"/>
        <v>0.18045783918333755</v>
      </c>
    </row>
    <row r="761" spans="1:2" x14ac:dyDescent="0.2">
      <c r="A761">
        <v>757</v>
      </c>
      <c r="B761" s="5">
        <f t="shared" ca="1" si="11"/>
        <v>0.14753834046444861</v>
      </c>
    </row>
    <row r="762" spans="1:2" x14ac:dyDescent="0.2">
      <c r="A762">
        <v>758</v>
      </c>
      <c r="B762" s="5">
        <f t="shared" ca="1" si="11"/>
        <v>4.8435461009516803E-2</v>
      </c>
    </row>
    <row r="763" spans="1:2" x14ac:dyDescent="0.2">
      <c r="A763">
        <v>759</v>
      </c>
      <c r="B763" s="5">
        <f t="shared" ca="1" si="11"/>
        <v>0.20755971059551973</v>
      </c>
    </row>
    <row r="764" spans="1:2" x14ac:dyDescent="0.2">
      <c r="A764">
        <v>760</v>
      </c>
      <c r="B764" s="5">
        <f t="shared" ca="1" si="11"/>
        <v>0.18184540231376456</v>
      </c>
    </row>
    <row r="765" spans="1:2" x14ac:dyDescent="0.2">
      <c r="A765">
        <v>761</v>
      </c>
      <c r="B765" s="5">
        <f t="shared" ca="1" si="11"/>
        <v>0.10639763689387206</v>
      </c>
    </row>
    <row r="766" spans="1:2" x14ac:dyDescent="0.2">
      <c r="A766">
        <v>762</v>
      </c>
      <c r="B766" s="5">
        <f t="shared" ca="1" si="11"/>
        <v>0.10684929222543423</v>
      </c>
    </row>
    <row r="767" spans="1:2" x14ac:dyDescent="0.2">
      <c r="A767">
        <v>763</v>
      </c>
      <c r="B767" s="5">
        <f t="shared" ca="1" si="11"/>
        <v>0.16338619064683724</v>
      </c>
    </row>
    <row r="768" spans="1:2" x14ac:dyDescent="0.2">
      <c r="A768">
        <v>764</v>
      </c>
      <c r="B768" s="5">
        <f t="shared" ca="1" si="11"/>
        <v>0.14090560018844517</v>
      </c>
    </row>
    <row r="769" spans="1:2" x14ac:dyDescent="0.2">
      <c r="A769">
        <v>765</v>
      </c>
      <c r="B769" s="5">
        <f t="shared" ca="1" si="11"/>
        <v>0.14224184676848575</v>
      </c>
    </row>
    <row r="770" spans="1:2" x14ac:dyDescent="0.2">
      <c r="A770">
        <v>766</v>
      </c>
      <c r="B770" s="5">
        <f t="shared" ca="1" si="11"/>
        <v>-6.2956296989953309E-3</v>
      </c>
    </row>
    <row r="771" spans="1:2" x14ac:dyDescent="0.2">
      <c r="A771">
        <v>767</v>
      </c>
      <c r="B771" s="5">
        <f t="shared" ca="1" si="11"/>
        <v>0.1329514382457522</v>
      </c>
    </row>
    <row r="772" spans="1:2" x14ac:dyDescent="0.2">
      <c r="A772">
        <v>768</v>
      </c>
      <c r="B772" s="5">
        <f t="shared" ca="1" si="11"/>
        <v>8.5833306098332479E-2</v>
      </c>
    </row>
    <row r="773" spans="1:2" x14ac:dyDescent="0.2">
      <c r="A773">
        <v>769</v>
      </c>
      <c r="B773" s="5">
        <f t="shared" ca="1" si="11"/>
        <v>0.11904138147513461</v>
      </c>
    </row>
    <row r="774" spans="1:2" x14ac:dyDescent="0.2">
      <c r="A774">
        <v>770</v>
      </c>
      <c r="B774" s="5">
        <f t="shared" ref="B774:B837" ca="1" si="12">_xlfn.NORM.INV(RAND(), AVERAGE(B$1:B$2),(B$2-B$1)/3.29)</f>
        <v>0.13317291288187816</v>
      </c>
    </row>
    <row r="775" spans="1:2" x14ac:dyDescent="0.2">
      <c r="A775">
        <v>771</v>
      </c>
      <c r="B775" s="5">
        <f t="shared" ca="1" si="12"/>
        <v>0.15300773945660942</v>
      </c>
    </row>
    <row r="776" spans="1:2" x14ac:dyDescent="0.2">
      <c r="A776">
        <v>772</v>
      </c>
      <c r="B776" s="5">
        <f t="shared" ca="1" si="12"/>
        <v>0.12127064136975946</v>
      </c>
    </row>
    <row r="777" spans="1:2" x14ac:dyDescent="0.2">
      <c r="A777">
        <v>773</v>
      </c>
      <c r="B777" s="5">
        <f t="shared" ca="1" si="12"/>
        <v>7.6268600478914414E-2</v>
      </c>
    </row>
    <row r="778" spans="1:2" x14ac:dyDescent="0.2">
      <c r="A778">
        <v>774</v>
      </c>
      <c r="B778" s="5">
        <f t="shared" ca="1" si="12"/>
        <v>0.14162312074055841</v>
      </c>
    </row>
    <row r="779" spans="1:2" x14ac:dyDescent="0.2">
      <c r="A779">
        <v>775</v>
      </c>
      <c r="B779" s="5">
        <f t="shared" ca="1" si="12"/>
        <v>0.1358029214278903</v>
      </c>
    </row>
    <row r="780" spans="1:2" x14ac:dyDescent="0.2">
      <c r="A780">
        <v>776</v>
      </c>
      <c r="B780" s="5">
        <f t="shared" ca="1" si="12"/>
        <v>0.18289452368512676</v>
      </c>
    </row>
    <row r="781" spans="1:2" x14ac:dyDescent="0.2">
      <c r="A781">
        <v>777</v>
      </c>
      <c r="B781" s="5">
        <f t="shared" ca="1" si="12"/>
        <v>0.12887642290668458</v>
      </c>
    </row>
    <row r="782" spans="1:2" x14ac:dyDescent="0.2">
      <c r="A782">
        <v>778</v>
      </c>
      <c r="B782" s="5">
        <f t="shared" ca="1" si="12"/>
        <v>0.13672726743346092</v>
      </c>
    </row>
    <row r="783" spans="1:2" x14ac:dyDescent="0.2">
      <c r="A783">
        <v>779</v>
      </c>
      <c r="B783" s="5">
        <f t="shared" ca="1" si="12"/>
        <v>0.13851897357799359</v>
      </c>
    </row>
    <row r="784" spans="1:2" x14ac:dyDescent="0.2">
      <c r="A784">
        <v>780</v>
      </c>
      <c r="B784" s="5">
        <f t="shared" ca="1" si="12"/>
        <v>0.20348111571639038</v>
      </c>
    </row>
    <row r="785" spans="1:2" x14ac:dyDescent="0.2">
      <c r="A785">
        <v>781</v>
      </c>
      <c r="B785" s="5">
        <f t="shared" ca="1" si="12"/>
        <v>0.16832608988519204</v>
      </c>
    </row>
    <row r="786" spans="1:2" x14ac:dyDescent="0.2">
      <c r="A786">
        <v>782</v>
      </c>
      <c r="B786" s="5">
        <f t="shared" ca="1" si="12"/>
        <v>7.5039431453963495E-2</v>
      </c>
    </row>
    <row r="787" spans="1:2" x14ac:dyDescent="0.2">
      <c r="A787">
        <v>783</v>
      </c>
      <c r="B787" s="5">
        <f t="shared" ca="1" si="12"/>
        <v>1.6050484863470812E-2</v>
      </c>
    </row>
    <row r="788" spans="1:2" x14ac:dyDescent="0.2">
      <c r="A788">
        <v>784</v>
      </c>
      <c r="B788" s="5">
        <f t="shared" ca="1" si="12"/>
        <v>0.11930109840377173</v>
      </c>
    </row>
    <row r="789" spans="1:2" x14ac:dyDescent="0.2">
      <c r="A789">
        <v>785</v>
      </c>
      <c r="B789" s="5">
        <f t="shared" ca="1" si="12"/>
        <v>8.8162222878170105E-2</v>
      </c>
    </row>
    <row r="790" spans="1:2" x14ac:dyDescent="0.2">
      <c r="A790">
        <v>786</v>
      </c>
      <c r="B790" s="5">
        <f t="shared" ca="1" si="12"/>
        <v>0.13029857244241896</v>
      </c>
    </row>
    <row r="791" spans="1:2" x14ac:dyDescent="0.2">
      <c r="A791">
        <v>787</v>
      </c>
      <c r="B791" s="5">
        <f t="shared" ca="1" si="12"/>
        <v>0.26132618375519118</v>
      </c>
    </row>
    <row r="792" spans="1:2" x14ac:dyDescent="0.2">
      <c r="A792">
        <v>788</v>
      </c>
      <c r="B792" s="5">
        <f t="shared" ca="1" si="12"/>
        <v>0.13619491643407486</v>
      </c>
    </row>
    <row r="793" spans="1:2" x14ac:dyDescent="0.2">
      <c r="A793">
        <v>789</v>
      </c>
      <c r="B793" s="5">
        <f t="shared" ca="1" si="12"/>
        <v>4.5057326918275756E-2</v>
      </c>
    </row>
    <row r="794" spans="1:2" x14ac:dyDescent="0.2">
      <c r="A794">
        <v>790</v>
      </c>
      <c r="B794" s="5">
        <f t="shared" ca="1" si="12"/>
        <v>0.12359579409302511</v>
      </c>
    </row>
    <row r="795" spans="1:2" x14ac:dyDescent="0.2">
      <c r="A795">
        <v>791</v>
      </c>
      <c r="B795" s="5">
        <f t="shared" ca="1" si="12"/>
        <v>0.17900025719244345</v>
      </c>
    </row>
    <row r="796" spans="1:2" x14ac:dyDescent="0.2">
      <c r="A796">
        <v>792</v>
      </c>
      <c r="B796" s="5">
        <f t="shared" ca="1" si="12"/>
        <v>0.15563302142794444</v>
      </c>
    </row>
    <row r="797" spans="1:2" x14ac:dyDescent="0.2">
      <c r="A797">
        <v>793</v>
      </c>
      <c r="B797" s="5">
        <f t="shared" ca="1" si="12"/>
        <v>3.5038228151384063E-2</v>
      </c>
    </row>
    <row r="798" spans="1:2" x14ac:dyDescent="0.2">
      <c r="A798">
        <v>794</v>
      </c>
      <c r="B798" s="5">
        <f t="shared" ca="1" si="12"/>
        <v>0.16005716965014111</v>
      </c>
    </row>
    <row r="799" spans="1:2" x14ac:dyDescent="0.2">
      <c r="A799">
        <v>795</v>
      </c>
      <c r="B799" s="5">
        <f t="shared" ca="1" si="12"/>
        <v>0.15641931997283426</v>
      </c>
    </row>
    <row r="800" spans="1:2" x14ac:dyDescent="0.2">
      <c r="A800">
        <v>796</v>
      </c>
      <c r="B800" s="5">
        <f t="shared" ca="1" si="12"/>
        <v>0.25745059495751815</v>
      </c>
    </row>
    <row r="801" spans="1:2" x14ac:dyDescent="0.2">
      <c r="A801">
        <v>797</v>
      </c>
      <c r="B801" s="5">
        <f t="shared" ca="1" si="12"/>
        <v>0.15893020500274938</v>
      </c>
    </row>
    <row r="802" spans="1:2" x14ac:dyDescent="0.2">
      <c r="A802">
        <v>798</v>
      </c>
      <c r="B802" s="5">
        <f t="shared" ca="1" si="12"/>
        <v>0.22322827897189909</v>
      </c>
    </row>
    <row r="803" spans="1:2" x14ac:dyDescent="0.2">
      <c r="A803">
        <v>799</v>
      </c>
      <c r="B803" s="5">
        <f t="shared" ca="1" si="12"/>
        <v>6.8064890821194685E-2</v>
      </c>
    </row>
    <row r="804" spans="1:2" x14ac:dyDescent="0.2">
      <c r="A804">
        <v>800</v>
      </c>
      <c r="B804" s="5">
        <f t="shared" ca="1" si="12"/>
        <v>0.15891969059543187</v>
      </c>
    </row>
    <row r="805" spans="1:2" x14ac:dyDescent="0.2">
      <c r="A805">
        <v>801</v>
      </c>
      <c r="B805" s="5">
        <f t="shared" ca="1" si="12"/>
        <v>8.1816212978060771E-2</v>
      </c>
    </row>
    <row r="806" spans="1:2" x14ac:dyDescent="0.2">
      <c r="A806">
        <v>802</v>
      </c>
      <c r="B806" s="5">
        <f t="shared" ca="1" si="12"/>
        <v>0.12527028674138815</v>
      </c>
    </row>
    <row r="807" spans="1:2" x14ac:dyDescent="0.2">
      <c r="A807">
        <v>803</v>
      </c>
      <c r="B807" s="5">
        <f t="shared" ca="1" si="12"/>
        <v>8.142919867615897E-2</v>
      </c>
    </row>
    <row r="808" spans="1:2" x14ac:dyDescent="0.2">
      <c r="A808">
        <v>804</v>
      </c>
      <c r="B808" s="5">
        <f t="shared" ca="1" si="12"/>
        <v>9.8709126968147889E-2</v>
      </c>
    </row>
    <row r="809" spans="1:2" x14ac:dyDescent="0.2">
      <c r="A809">
        <v>805</v>
      </c>
      <c r="B809" s="5">
        <f t="shared" ca="1" si="12"/>
        <v>0.1106402374679205</v>
      </c>
    </row>
    <row r="810" spans="1:2" x14ac:dyDescent="0.2">
      <c r="A810">
        <v>806</v>
      </c>
      <c r="B810" s="5">
        <f t="shared" ca="1" si="12"/>
        <v>0.13485316256573082</v>
      </c>
    </row>
    <row r="811" spans="1:2" x14ac:dyDescent="0.2">
      <c r="A811">
        <v>807</v>
      </c>
      <c r="B811" s="5">
        <f t="shared" ca="1" si="12"/>
        <v>0.14309800878604109</v>
      </c>
    </row>
    <row r="812" spans="1:2" x14ac:dyDescent="0.2">
      <c r="A812">
        <v>808</v>
      </c>
      <c r="B812" s="5">
        <f t="shared" ca="1" si="12"/>
        <v>-9.7613539970406449E-3</v>
      </c>
    </row>
    <row r="813" spans="1:2" x14ac:dyDescent="0.2">
      <c r="A813">
        <v>809</v>
      </c>
      <c r="B813" s="5">
        <f t="shared" ca="1" si="12"/>
        <v>9.381412472216806E-2</v>
      </c>
    </row>
    <row r="814" spans="1:2" x14ac:dyDescent="0.2">
      <c r="A814">
        <v>810</v>
      </c>
      <c r="B814" s="5">
        <f t="shared" ca="1" si="12"/>
        <v>9.3686280520965448E-2</v>
      </c>
    </row>
    <row r="815" spans="1:2" x14ac:dyDescent="0.2">
      <c r="A815">
        <v>811</v>
      </c>
      <c r="B815" s="5">
        <f t="shared" ca="1" si="12"/>
        <v>0.13049525153890601</v>
      </c>
    </row>
    <row r="816" spans="1:2" x14ac:dyDescent="0.2">
      <c r="A816">
        <v>812</v>
      </c>
      <c r="B816" s="5">
        <f t="shared" ca="1" si="12"/>
        <v>0.21988857252028926</v>
      </c>
    </row>
    <row r="817" spans="1:2" x14ac:dyDescent="0.2">
      <c r="A817">
        <v>813</v>
      </c>
      <c r="B817" s="5">
        <f t="shared" ca="1" si="12"/>
        <v>5.2440737435733895E-2</v>
      </c>
    </row>
    <row r="818" spans="1:2" x14ac:dyDescent="0.2">
      <c r="A818">
        <v>814</v>
      </c>
      <c r="B818" s="5">
        <f t="shared" ca="1" si="12"/>
        <v>0.14736301723804951</v>
      </c>
    </row>
    <row r="819" spans="1:2" x14ac:dyDescent="0.2">
      <c r="A819">
        <v>815</v>
      </c>
      <c r="B819" s="5">
        <f t="shared" ca="1" si="12"/>
        <v>0.16193319304903739</v>
      </c>
    </row>
    <row r="820" spans="1:2" x14ac:dyDescent="0.2">
      <c r="A820">
        <v>816</v>
      </c>
      <c r="B820" s="5">
        <f t="shared" ca="1" si="12"/>
        <v>0.21777745395291448</v>
      </c>
    </row>
    <row r="821" spans="1:2" x14ac:dyDescent="0.2">
      <c r="A821">
        <v>817</v>
      </c>
      <c r="B821" s="5">
        <f t="shared" ca="1" si="12"/>
        <v>0.10278110283605921</v>
      </c>
    </row>
    <row r="822" spans="1:2" x14ac:dyDescent="0.2">
      <c r="A822">
        <v>818</v>
      </c>
      <c r="B822" s="5">
        <f t="shared" ca="1" si="12"/>
        <v>0.13804938853940696</v>
      </c>
    </row>
    <row r="823" spans="1:2" x14ac:dyDescent="0.2">
      <c r="A823">
        <v>819</v>
      </c>
      <c r="B823" s="5">
        <f t="shared" ca="1" si="12"/>
        <v>9.148164297762286E-2</v>
      </c>
    </row>
    <row r="824" spans="1:2" x14ac:dyDescent="0.2">
      <c r="A824">
        <v>820</v>
      </c>
      <c r="B824" s="5">
        <f t="shared" ca="1" si="12"/>
        <v>0.13687590262460395</v>
      </c>
    </row>
    <row r="825" spans="1:2" x14ac:dyDescent="0.2">
      <c r="A825">
        <v>821</v>
      </c>
      <c r="B825" s="5">
        <f t="shared" ca="1" si="12"/>
        <v>8.2969613017194799E-2</v>
      </c>
    </row>
    <row r="826" spans="1:2" x14ac:dyDescent="0.2">
      <c r="A826">
        <v>822</v>
      </c>
      <c r="B826" s="5">
        <f t="shared" ca="1" si="12"/>
        <v>2.4652379402417574E-2</v>
      </c>
    </row>
    <row r="827" spans="1:2" x14ac:dyDescent="0.2">
      <c r="A827">
        <v>823</v>
      </c>
      <c r="B827" s="5">
        <f t="shared" ca="1" si="12"/>
        <v>6.3673705825232685E-2</v>
      </c>
    </row>
    <row r="828" spans="1:2" x14ac:dyDescent="0.2">
      <c r="A828">
        <v>824</v>
      </c>
      <c r="B828" s="5">
        <f t="shared" ca="1" si="12"/>
        <v>0.14660394162499976</v>
      </c>
    </row>
    <row r="829" spans="1:2" x14ac:dyDescent="0.2">
      <c r="A829">
        <v>825</v>
      </c>
      <c r="B829" s="5">
        <f t="shared" ca="1" si="12"/>
        <v>9.9004954719763824E-2</v>
      </c>
    </row>
    <row r="830" spans="1:2" x14ac:dyDescent="0.2">
      <c r="A830">
        <v>826</v>
      </c>
      <c r="B830" s="5">
        <f t="shared" ca="1" si="12"/>
        <v>0.18221485146092886</v>
      </c>
    </row>
    <row r="831" spans="1:2" x14ac:dyDescent="0.2">
      <c r="A831">
        <v>827</v>
      </c>
      <c r="B831" s="5">
        <f t="shared" ca="1" si="12"/>
        <v>0.14790029737482402</v>
      </c>
    </row>
    <row r="832" spans="1:2" x14ac:dyDescent="0.2">
      <c r="A832">
        <v>828</v>
      </c>
      <c r="B832" s="5">
        <f t="shared" ca="1" si="12"/>
        <v>0.13450290479017071</v>
      </c>
    </row>
    <row r="833" spans="1:2" x14ac:dyDescent="0.2">
      <c r="A833">
        <v>829</v>
      </c>
      <c r="B833" s="5">
        <f t="shared" ca="1" si="12"/>
        <v>7.9739290471876431E-2</v>
      </c>
    </row>
    <row r="834" spans="1:2" x14ac:dyDescent="0.2">
      <c r="A834">
        <v>830</v>
      </c>
      <c r="B834" s="5">
        <f t="shared" ca="1" si="12"/>
        <v>0.11279412826004226</v>
      </c>
    </row>
    <row r="835" spans="1:2" x14ac:dyDescent="0.2">
      <c r="A835">
        <v>831</v>
      </c>
      <c r="B835" s="5">
        <f t="shared" ca="1" si="12"/>
        <v>6.772429996525145E-2</v>
      </c>
    </row>
    <row r="836" spans="1:2" x14ac:dyDescent="0.2">
      <c r="A836">
        <v>832</v>
      </c>
      <c r="B836" s="5">
        <f t="shared" ca="1" si="12"/>
        <v>0.10749365330754021</v>
      </c>
    </row>
    <row r="837" spans="1:2" x14ac:dyDescent="0.2">
      <c r="A837">
        <v>833</v>
      </c>
      <c r="B837" s="5">
        <f t="shared" ca="1" si="12"/>
        <v>7.5193151715379991E-2</v>
      </c>
    </row>
    <row r="838" spans="1:2" x14ac:dyDescent="0.2">
      <c r="A838">
        <v>834</v>
      </c>
      <c r="B838" s="5">
        <f t="shared" ref="B838:B901" ca="1" si="13">_xlfn.NORM.INV(RAND(), AVERAGE(B$1:B$2),(B$2-B$1)/3.29)</f>
        <v>0.22850224122141349</v>
      </c>
    </row>
    <row r="839" spans="1:2" x14ac:dyDescent="0.2">
      <c r="A839">
        <v>835</v>
      </c>
      <c r="B839" s="5">
        <f t="shared" ca="1" si="13"/>
        <v>4.379131397121995E-2</v>
      </c>
    </row>
    <row r="840" spans="1:2" x14ac:dyDescent="0.2">
      <c r="A840">
        <v>836</v>
      </c>
      <c r="B840" s="5">
        <f t="shared" ca="1" si="13"/>
        <v>7.8187182898984062E-2</v>
      </c>
    </row>
    <row r="841" spans="1:2" x14ac:dyDescent="0.2">
      <c r="A841">
        <v>837</v>
      </c>
      <c r="B841" s="5">
        <f t="shared" ca="1" si="13"/>
        <v>7.4397453526226426E-2</v>
      </c>
    </row>
    <row r="842" spans="1:2" x14ac:dyDescent="0.2">
      <c r="A842">
        <v>838</v>
      </c>
      <c r="B842" s="5">
        <f t="shared" ca="1" si="13"/>
        <v>4.1388670007112091E-2</v>
      </c>
    </row>
    <row r="843" spans="1:2" x14ac:dyDescent="0.2">
      <c r="A843">
        <v>839</v>
      </c>
      <c r="B843" s="5">
        <f t="shared" ca="1" si="13"/>
        <v>0.12012463738301786</v>
      </c>
    </row>
    <row r="844" spans="1:2" x14ac:dyDescent="0.2">
      <c r="A844">
        <v>840</v>
      </c>
      <c r="B844" s="5">
        <f t="shared" ca="1" si="13"/>
        <v>8.8432845394854576E-2</v>
      </c>
    </row>
    <row r="845" spans="1:2" x14ac:dyDescent="0.2">
      <c r="A845">
        <v>841</v>
      </c>
      <c r="B845" s="5">
        <f t="shared" ca="1" si="13"/>
        <v>1.8468470773422327E-2</v>
      </c>
    </row>
    <row r="846" spans="1:2" x14ac:dyDescent="0.2">
      <c r="A846">
        <v>842</v>
      </c>
      <c r="B846" s="5">
        <f t="shared" ca="1" si="13"/>
        <v>0.16535252997731836</v>
      </c>
    </row>
    <row r="847" spans="1:2" x14ac:dyDescent="0.2">
      <c r="A847">
        <v>843</v>
      </c>
      <c r="B847" s="5">
        <f t="shared" ca="1" si="13"/>
        <v>0.21795677756986653</v>
      </c>
    </row>
    <row r="848" spans="1:2" x14ac:dyDescent="0.2">
      <c r="A848">
        <v>844</v>
      </c>
      <c r="B848" s="5">
        <f t="shared" ca="1" si="13"/>
        <v>0.11787948269608167</v>
      </c>
    </row>
    <row r="849" spans="1:2" x14ac:dyDescent="0.2">
      <c r="A849">
        <v>845</v>
      </c>
      <c r="B849" s="5">
        <f t="shared" ca="1" si="13"/>
        <v>8.5431550703500503E-2</v>
      </c>
    </row>
    <row r="850" spans="1:2" x14ac:dyDescent="0.2">
      <c r="A850">
        <v>846</v>
      </c>
      <c r="B850" s="5">
        <f t="shared" ca="1" si="13"/>
        <v>8.1384541776699806E-2</v>
      </c>
    </row>
    <row r="851" spans="1:2" x14ac:dyDescent="0.2">
      <c r="A851">
        <v>847</v>
      </c>
      <c r="B851" s="5">
        <f t="shared" ca="1" si="13"/>
        <v>0.11176967828364653</v>
      </c>
    </row>
    <row r="852" spans="1:2" x14ac:dyDescent="0.2">
      <c r="A852">
        <v>848</v>
      </c>
      <c r="B852" s="5">
        <f t="shared" ca="1" si="13"/>
        <v>7.9800670959663089E-2</v>
      </c>
    </row>
    <row r="853" spans="1:2" x14ac:dyDescent="0.2">
      <c r="A853">
        <v>849</v>
      </c>
      <c r="B853" s="5">
        <f t="shared" ca="1" si="13"/>
        <v>8.7358929121725465E-2</v>
      </c>
    </row>
    <row r="854" spans="1:2" x14ac:dyDescent="0.2">
      <c r="A854">
        <v>850</v>
      </c>
      <c r="B854" s="5">
        <f t="shared" ca="1" si="13"/>
        <v>0.12476889202895035</v>
      </c>
    </row>
    <row r="855" spans="1:2" x14ac:dyDescent="0.2">
      <c r="A855">
        <v>851</v>
      </c>
      <c r="B855" s="5">
        <f t="shared" ca="1" si="13"/>
        <v>0.11025089705584298</v>
      </c>
    </row>
    <row r="856" spans="1:2" x14ac:dyDescent="0.2">
      <c r="A856">
        <v>852</v>
      </c>
      <c r="B856" s="5">
        <f t="shared" ca="1" si="13"/>
        <v>5.8047640940688108E-2</v>
      </c>
    </row>
    <row r="857" spans="1:2" x14ac:dyDescent="0.2">
      <c r="A857">
        <v>853</v>
      </c>
      <c r="B857" s="5">
        <f t="shared" ca="1" si="13"/>
        <v>0.11149564548571993</v>
      </c>
    </row>
    <row r="858" spans="1:2" x14ac:dyDescent="0.2">
      <c r="A858">
        <v>854</v>
      </c>
      <c r="B858" s="5">
        <f t="shared" ca="1" si="13"/>
        <v>0.11279132422741275</v>
      </c>
    </row>
    <row r="859" spans="1:2" x14ac:dyDescent="0.2">
      <c r="A859">
        <v>855</v>
      </c>
      <c r="B859" s="5">
        <f t="shared" ca="1" si="13"/>
        <v>0.13358155786419992</v>
      </c>
    </row>
    <row r="860" spans="1:2" x14ac:dyDescent="0.2">
      <c r="A860">
        <v>856</v>
      </c>
      <c r="B860" s="5">
        <f t="shared" ca="1" si="13"/>
        <v>0.21738271351345462</v>
      </c>
    </row>
    <row r="861" spans="1:2" x14ac:dyDescent="0.2">
      <c r="A861">
        <v>857</v>
      </c>
      <c r="B861" s="5">
        <f t="shared" ca="1" si="13"/>
        <v>0.12847002889954423</v>
      </c>
    </row>
    <row r="862" spans="1:2" x14ac:dyDescent="0.2">
      <c r="A862">
        <v>858</v>
      </c>
      <c r="B862" s="5">
        <f t="shared" ca="1" si="13"/>
        <v>0.18775121083982527</v>
      </c>
    </row>
    <row r="863" spans="1:2" x14ac:dyDescent="0.2">
      <c r="A863">
        <v>859</v>
      </c>
      <c r="B863" s="5">
        <f t="shared" ca="1" si="13"/>
        <v>0.15560642883071807</v>
      </c>
    </row>
    <row r="864" spans="1:2" x14ac:dyDescent="0.2">
      <c r="A864">
        <v>860</v>
      </c>
      <c r="B864" s="5">
        <f t="shared" ca="1" si="13"/>
        <v>0.20373236556691421</v>
      </c>
    </row>
    <row r="865" spans="1:2" x14ac:dyDescent="0.2">
      <c r="A865">
        <v>861</v>
      </c>
      <c r="B865" s="5">
        <f t="shared" ca="1" si="13"/>
        <v>0.11663653270105453</v>
      </c>
    </row>
    <row r="866" spans="1:2" x14ac:dyDescent="0.2">
      <c r="A866">
        <v>862</v>
      </c>
      <c r="B866" s="5">
        <f t="shared" ca="1" si="13"/>
        <v>6.896399691848909E-2</v>
      </c>
    </row>
    <row r="867" spans="1:2" x14ac:dyDescent="0.2">
      <c r="A867">
        <v>863</v>
      </c>
      <c r="B867" s="5">
        <f t="shared" ca="1" si="13"/>
        <v>0.13510493239372573</v>
      </c>
    </row>
    <row r="868" spans="1:2" x14ac:dyDescent="0.2">
      <c r="A868">
        <v>864</v>
      </c>
      <c r="B868" s="5">
        <f t="shared" ca="1" si="13"/>
        <v>7.6720126390535992E-2</v>
      </c>
    </row>
    <row r="869" spans="1:2" x14ac:dyDescent="0.2">
      <c r="A869">
        <v>865</v>
      </c>
      <c r="B869" s="5">
        <f t="shared" ca="1" si="13"/>
        <v>0.18163657868386135</v>
      </c>
    </row>
    <row r="870" spans="1:2" x14ac:dyDescent="0.2">
      <c r="A870">
        <v>866</v>
      </c>
      <c r="B870" s="5">
        <f t="shared" ca="1" si="13"/>
        <v>0.13099650375925231</v>
      </c>
    </row>
    <row r="871" spans="1:2" x14ac:dyDescent="0.2">
      <c r="A871">
        <v>867</v>
      </c>
      <c r="B871" s="5">
        <f t="shared" ca="1" si="13"/>
        <v>8.5900655810077109E-2</v>
      </c>
    </row>
    <row r="872" spans="1:2" x14ac:dyDescent="0.2">
      <c r="A872">
        <v>868</v>
      </c>
      <c r="B872" s="5">
        <f t="shared" ca="1" si="13"/>
        <v>0.10607778385311281</v>
      </c>
    </row>
    <row r="873" spans="1:2" x14ac:dyDescent="0.2">
      <c r="A873">
        <v>869</v>
      </c>
      <c r="B873" s="5">
        <f t="shared" ca="1" si="13"/>
        <v>0.12895259371296369</v>
      </c>
    </row>
    <row r="874" spans="1:2" x14ac:dyDescent="0.2">
      <c r="A874">
        <v>870</v>
      </c>
      <c r="B874" s="5">
        <f t="shared" ca="1" si="13"/>
        <v>9.4470025318524192E-2</v>
      </c>
    </row>
    <row r="875" spans="1:2" x14ac:dyDescent="0.2">
      <c r="A875">
        <v>871</v>
      </c>
      <c r="B875" s="5">
        <f t="shared" ca="1" si="13"/>
        <v>0.19729248082196027</v>
      </c>
    </row>
    <row r="876" spans="1:2" x14ac:dyDescent="0.2">
      <c r="A876">
        <v>872</v>
      </c>
      <c r="B876" s="5">
        <f t="shared" ca="1" si="13"/>
        <v>0.14060145908644531</v>
      </c>
    </row>
    <row r="877" spans="1:2" x14ac:dyDescent="0.2">
      <c r="A877">
        <v>873</v>
      </c>
      <c r="B877" s="5">
        <f t="shared" ca="1" si="13"/>
        <v>0.13327044390303264</v>
      </c>
    </row>
    <row r="878" spans="1:2" x14ac:dyDescent="0.2">
      <c r="A878">
        <v>874</v>
      </c>
      <c r="B878" s="5">
        <f t="shared" ca="1" si="13"/>
        <v>0.10045682274836572</v>
      </c>
    </row>
    <row r="879" spans="1:2" x14ac:dyDescent="0.2">
      <c r="A879">
        <v>875</v>
      </c>
      <c r="B879" s="5">
        <f t="shared" ca="1" si="13"/>
        <v>0.15195018579806002</v>
      </c>
    </row>
    <row r="880" spans="1:2" x14ac:dyDescent="0.2">
      <c r="A880">
        <v>876</v>
      </c>
      <c r="B880" s="5">
        <f t="shared" ca="1" si="13"/>
        <v>0.1217593367178192</v>
      </c>
    </row>
    <row r="881" spans="1:2" x14ac:dyDescent="0.2">
      <c r="A881">
        <v>877</v>
      </c>
      <c r="B881" s="5">
        <f t="shared" ca="1" si="13"/>
        <v>7.3456204385069043E-2</v>
      </c>
    </row>
    <row r="882" spans="1:2" x14ac:dyDescent="0.2">
      <c r="A882">
        <v>878</v>
      </c>
      <c r="B882" s="5">
        <f t="shared" ca="1" si="13"/>
        <v>0.12918389903440716</v>
      </c>
    </row>
    <row r="883" spans="1:2" x14ac:dyDescent="0.2">
      <c r="A883">
        <v>879</v>
      </c>
      <c r="B883" s="5">
        <f t="shared" ca="1" si="13"/>
        <v>6.1709140174762769E-2</v>
      </c>
    </row>
    <row r="884" spans="1:2" x14ac:dyDescent="0.2">
      <c r="A884">
        <v>880</v>
      </c>
      <c r="B884" s="5">
        <f t="shared" ca="1" si="13"/>
        <v>3.3390014431435119E-2</v>
      </c>
    </row>
    <row r="885" spans="1:2" x14ac:dyDescent="0.2">
      <c r="A885">
        <v>881</v>
      </c>
      <c r="B885" s="5">
        <f t="shared" ca="1" si="13"/>
        <v>0.14539067235057923</v>
      </c>
    </row>
    <row r="886" spans="1:2" x14ac:dyDescent="0.2">
      <c r="A886">
        <v>882</v>
      </c>
      <c r="B886" s="5">
        <f t="shared" ca="1" si="13"/>
        <v>0.14057928588579122</v>
      </c>
    </row>
    <row r="887" spans="1:2" x14ac:dyDescent="0.2">
      <c r="A887">
        <v>883</v>
      </c>
      <c r="B887" s="5">
        <f t="shared" ca="1" si="13"/>
        <v>0.13798116194505963</v>
      </c>
    </row>
    <row r="888" spans="1:2" x14ac:dyDescent="0.2">
      <c r="A888">
        <v>884</v>
      </c>
      <c r="B888" s="5">
        <f t="shared" ca="1" si="13"/>
        <v>0.17937757987183178</v>
      </c>
    </row>
    <row r="889" spans="1:2" x14ac:dyDescent="0.2">
      <c r="A889">
        <v>885</v>
      </c>
      <c r="B889" s="5">
        <f t="shared" ca="1" si="13"/>
        <v>0.19965133958654879</v>
      </c>
    </row>
    <row r="890" spans="1:2" x14ac:dyDescent="0.2">
      <c r="A890">
        <v>886</v>
      </c>
      <c r="B890" s="5">
        <f t="shared" ca="1" si="13"/>
        <v>0.18238516941223959</v>
      </c>
    </row>
    <row r="891" spans="1:2" x14ac:dyDescent="0.2">
      <c r="A891">
        <v>887</v>
      </c>
      <c r="B891" s="5">
        <f t="shared" ca="1" si="13"/>
        <v>0.12530685675069306</v>
      </c>
    </row>
    <row r="892" spans="1:2" x14ac:dyDescent="0.2">
      <c r="A892">
        <v>888</v>
      </c>
      <c r="B892" s="5">
        <f t="shared" ca="1" si="13"/>
        <v>0.14521859290400529</v>
      </c>
    </row>
    <row r="893" spans="1:2" x14ac:dyDescent="0.2">
      <c r="A893">
        <v>889</v>
      </c>
      <c r="B893" s="5">
        <f t="shared" ca="1" si="13"/>
        <v>0.18116067868029562</v>
      </c>
    </row>
    <row r="894" spans="1:2" x14ac:dyDescent="0.2">
      <c r="A894">
        <v>890</v>
      </c>
      <c r="B894" s="5">
        <f t="shared" ca="1" si="13"/>
        <v>0.16386560303826075</v>
      </c>
    </row>
    <row r="895" spans="1:2" x14ac:dyDescent="0.2">
      <c r="A895">
        <v>891</v>
      </c>
      <c r="B895" s="5">
        <f t="shared" ca="1" si="13"/>
        <v>0.10726794695067132</v>
      </c>
    </row>
    <row r="896" spans="1:2" x14ac:dyDescent="0.2">
      <c r="A896">
        <v>892</v>
      </c>
      <c r="B896" s="5">
        <f t="shared" ca="1" si="13"/>
        <v>8.6919574344946016E-2</v>
      </c>
    </row>
    <row r="897" spans="1:2" x14ac:dyDescent="0.2">
      <c r="A897">
        <v>893</v>
      </c>
      <c r="B897" s="5">
        <f t="shared" ca="1" si="13"/>
        <v>7.8568851085118893E-2</v>
      </c>
    </row>
    <row r="898" spans="1:2" x14ac:dyDescent="0.2">
      <c r="A898">
        <v>894</v>
      </c>
      <c r="B898" s="5">
        <f t="shared" ca="1" si="13"/>
        <v>0.12425637052732191</v>
      </c>
    </row>
    <row r="899" spans="1:2" x14ac:dyDescent="0.2">
      <c r="A899">
        <v>895</v>
      </c>
      <c r="B899" s="5">
        <f t="shared" ca="1" si="13"/>
        <v>0.13854796539968528</v>
      </c>
    </row>
    <row r="900" spans="1:2" x14ac:dyDescent="0.2">
      <c r="A900">
        <v>896</v>
      </c>
      <c r="B900" s="5">
        <f t="shared" ca="1" si="13"/>
        <v>0.1171290003860954</v>
      </c>
    </row>
    <row r="901" spans="1:2" x14ac:dyDescent="0.2">
      <c r="A901">
        <v>897</v>
      </c>
      <c r="B901" s="5">
        <f t="shared" ca="1" si="13"/>
        <v>9.7082757814096449E-2</v>
      </c>
    </row>
    <row r="902" spans="1:2" x14ac:dyDescent="0.2">
      <c r="A902">
        <v>898</v>
      </c>
      <c r="B902" s="5">
        <f t="shared" ref="B902:B965" ca="1" si="14">_xlfn.NORM.INV(RAND(), AVERAGE(B$1:B$2),(B$2-B$1)/3.29)</f>
        <v>0.13371459507951322</v>
      </c>
    </row>
    <row r="903" spans="1:2" x14ac:dyDescent="0.2">
      <c r="A903">
        <v>899</v>
      </c>
      <c r="B903" s="5">
        <f t="shared" ca="1" si="14"/>
        <v>0.17416071844706432</v>
      </c>
    </row>
    <row r="904" spans="1:2" x14ac:dyDescent="0.2">
      <c r="A904">
        <v>900</v>
      </c>
      <c r="B904" s="5">
        <f t="shared" ca="1" si="14"/>
        <v>0.11912527553780669</v>
      </c>
    </row>
    <row r="905" spans="1:2" x14ac:dyDescent="0.2">
      <c r="A905">
        <v>901</v>
      </c>
      <c r="B905" s="5">
        <f t="shared" ca="1" si="14"/>
        <v>0.16663667296828136</v>
      </c>
    </row>
    <row r="906" spans="1:2" x14ac:dyDescent="0.2">
      <c r="A906">
        <v>902</v>
      </c>
      <c r="B906" s="5">
        <f t="shared" ca="1" si="14"/>
        <v>0.17432747330745418</v>
      </c>
    </row>
    <row r="907" spans="1:2" x14ac:dyDescent="0.2">
      <c r="A907">
        <v>903</v>
      </c>
      <c r="B907" s="5">
        <f t="shared" ca="1" si="14"/>
        <v>0.16107131059545166</v>
      </c>
    </row>
    <row r="908" spans="1:2" x14ac:dyDescent="0.2">
      <c r="A908">
        <v>904</v>
      </c>
      <c r="B908" s="5">
        <f t="shared" ca="1" si="14"/>
        <v>0.15482724770891421</v>
      </c>
    </row>
    <row r="909" spans="1:2" x14ac:dyDescent="0.2">
      <c r="A909">
        <v>905</v>
      </c>
      <c r="B909" s="5">
        <f t="shared" ca="1" si="14"/>
        <v>0.20558316615544525</v>
      </c>
    </row>
    <row r="910" spans="1:2" x14ac:dyDescent="0.2">
      <c r="A910">
        <v>906</v>
      </c>
      <c r="B910" s="5">
        <f t="shared" ca="1" si="14"/>
        <v>0.12427114992508265</v>
      </c>
    </row>
    <row r="911" spans="1:2" x14ac:dyDescent="0.2">
      <c r="A911">
        <v>907</v>
      </c>
      <c r="B911" s="5">
        <f t="shared" ca="1" si="14"/>
        <v>0.10451091981533109</v>
      </c>
    </row>
    <row r="912" spans="1:2" x14ac:dyDescent="0.2">
      <c r="A912">
        <v>908</v>
      </c>
      <c r="B912" s="5">
        <f t="shared" ca="1" si="14"/>
        <v>6.852024070701046E-2</v>
      </c>
    </row>
    <row r="913" spans="1:2" x14ac:dyDescent="0.2">
      <c r="A913">
        <v>909</v>
      </c>
      <c r="B913" s="5">
        <f t="shared" ca="1" si="14"/>
        <v>0.1357551705519619</v>
      </c>
    </row>
    <row r="914" spans="1:2" x14ac:dyDescent="0.2">
      <c r="A914">
        <v>910</v>
      </c>
      <c r="B914" s="5">
        <f t="shared" ca="1" si="14"/>
        <v>0.16226028378318558</v>
      </c>
    </row>
    <row r="915" spans="1:2" x14ac:dyDescent="0.2">
      <c r="A915">
        <v>911</v>
      </c>
      <c r="B915" s="5">
        <f t="shared" ca="1" si="14"/>
        <v>0.19261163801163689</v>
      </c>
    </row>
    <row r="916" spans="1:2" x14ac:dyDescent="0.2">
      <c r="A916">
        <v>912</v>
      </c>
      <c r="B916" s="5">
        <f t="shared" ca="1" si="14"/>
        <v>4.9317630913380997E-2</v>
      </c>
    </row>
    <row r="917" spans="1:2" x14ac:dyDescent="0.2">
      <c r="A917">
        <v>913</v>
      </c>
      <c r="B917" s="5">
        <f t="shared" ca="1" si="14"/>
        <v>6.983115030089436E-2</v>
      </c>
    </row>
    <row r="918" spans="1:2" x14ac:dyDescent="0.2">
      <c r="A918">
        <v>914</v>
      </c>
      <c r="B918" s="5">
        <f t="shared" ca="1" si="14"/>
        <v>8.4383847476154017E-2</v>
      </c>
    </row>
    <row r="919" spans="1:2" x14ac:dyDescent="0.2">
      <c r="A919">
        <v>915</v>
      </c>
      <c r="B919" s="5">
        <f t="shared" ca="1" si="14"/>
        <v>0.14340726282626837</v>
      </c>
    </row>
    <row r="920" spans="1:2" x14ac:dyDescent="0.2">
      <c r="A920">
        <v>916</v>
      </c>
      <c r="B920" s="5">
        <f t="shared" ca="1" si="14"/>
        <v>0.18854476825301125</v>
      </c>
    </row>
    <row r="921" spans="1:2" x14ac:dyDescent="0.2">
      <c r="A921">
        <v>917</v>
      </c>
      <c r="B921" s="5">
        <f t="shared" ca="1" si="14"/>
        <v>0.15950933090230074</v>
      </c>
    </row>
    <row r="922" spans="1:2" x14ac:dyDescent="0.2">
      <c r="A922">
        <v>918</v>
      </c>
      <c r="B922" s="5">
        <f t="shared" ca="1" si="14"/>
        <v>0.11040411280477312</v>
      </c>
    </row>
    <row r="923" spans="1:2" x14ac:dyDescent="0.2">
      <c r="A923">
        <v>919</v>
      </c>
      <c r="B923" s="5">
        <f t="shared" ca="1" si="14"/>
        <v>0.15854053714194022</v>
      </c>
    </row>
    <row r="924" spans="1:2" x14ac:dyDescent="0.2">
      <c r="A924">
        <v>920</v>
      </c>
      <c r="B924" s="5">
        <f t="shared" ca="1" si="14"/>
        <v>0.14332010555757432</v>
      </c>
    </row>
    <row r="925" spans="1:2" x14ac:dyDescent="0.2">
      <c r="A925">
        <v>921</v>
      </c>
      <c r="B925" s="5">
        <f t="shared" ca="1" si="14"/>
        <v>0.13256382138565728</v>
      </c>
    </row>
    <row r="926" spans="1:2" x14ac:dyDescent="0.2">
      <c r="A926">
        <v>922</v>
      </c>
      <c r="B926" s="5">
        <f t="shared" ca="1" si="14"/>
        <v>0.17068764562608418</v>
      </c>
    </row>
    <row r="927" spans="1:2" x14ac:dyDescent="0.2">
      <c r="A927">
        <v>923</v>
      </c>
      <c r="B927" s="5">
        <f t="shared" ca="1" si="14"/>
        <v>0.15672164693972096</v>
      </c>
    </row>
    <row r="928" spans="1:2" x14ac:dyDescent="0.2">
      <c r="A928">
        <v>924</v>
      </c>
      <c r="B928" s="5">
        <f t="shared" ca="1" si="14"/>
        <v>0.13475817093287976</v>
      </c>
    </row>
    <row r="929" spans="1:2" x14ac:dyDescent="0.2">
      <c r="A929">
        <v>925</v>
      </c>
      <c r="B929" s="5">
        <f t="shared" ca="1" si="14"/>
        <v>0.12856949755374536</v>
      </c>
    </row>
    <row r="930" spans="1:2" x14ac:dyDescent="0.2">
      <c r="A930">
        <v>926</v>
      </c>
      <c r="B930" s="5">
        <f t="shared" ca="1" si="14"/>
        <v>0.20746743578843085</v>
      </c>
    </row>
    <row r="931" spans="1:2" x14ac:dyDescent="0.2">
      <c r="A931">
        <v>927</v>
      </c>
      <c r="B931" s="5">
        <f t="shared" ca="1" si="14"/>
        <v>0.1477880836823976</v>
      </c>
    </row>
    <row r="932" spans="1:2" x14ac:dyDescent="0.2">
      <c r="A932">
        <v>928</v>
      </c>
      <c r="B932" s="5">
        <f t="shared" ca="1" si="14"/>
        <v>7.0243047464478264E-2</v>
      </c>
    </row>
    <row r="933" spans="1:2" x14ac:dyDescent="0.2">
      <c r="A933">
        <v>929</v>
      </c>
      <c r="B933" s="5">
        <f t="shared" ca="1" si="14"/>
        <v>7.5480988190442466E-2</v>
      </c>
    </row>
    <row r="934" spans="1:2" x14ac:dyDescent="0.2">
      <c r="A934">
        <v>930</v>
      </c>
      <c r="B934" s="5">
        <f t="shared" ca="1" si="14"/>
        <v>8.9036939477571839E-2</v>
      </c>
    </row>
    <row r="935" spans="1:2" x14ac:dyDescent="0.2">
      <c r="A935">
        <v>931</v>
      </c>
      <c r="B935" s="5">
        <f t="shared" ca="1" si="14"/>
        <v>4.4870743005899855E-2</v>
      </c>
    </row>
    <row r="936" spans="1:2" x14ac:dyDescent="0.2">
      <c r="A936">
        <v>932</v>
      </c>
      <c r="B936" s="5">
        <f t="shared" ca="1" si="14"/>
        <v>0.18988515221850022</v>
      </c>
    </row>
    <row r="937" spans="1:2" x14ac:dyDescent="0.2">
      <c r="A937">
        <v>933</v>
      </c>
      <c r="B937" s="5">
        <f t="shared" ca="1" si="14"/>
        <v>8.2579030190618893E-2</v>
      </c>
    </row>
    <row r="938" spans="1:2" x14ac:dyDescent="0.2">
      <c r="A938">
        <v>934</v>
      </c>
      <c r="B938" s="5">
        <f t="shared" ca="1" si="14"/>
        <v>0.19026326420164402</v>
      </c>
    </row>
    <row r="939" spans="1:2" x14ac:dyDescent="0.2">
      <c r="A939">
        <v>935</v>
      </c>
      <c r="B939" s="5">
        <f t="shared" ca="1" si="14"/>
        <v>0.12317933111281303</v>
      </c>
    </row>
    <row r="940" spans="1:2" x14ac:dyDescent="0.2">
      <c r="A940">
        <v>936</v>
      </c>
      <c r="B940" s="5">
        <f t="shared" ca="1" si="14"/>
        <v>6.9686690022744829E-2</v>
      </c>
    </row>
    <row r="941" spans="1:2" x14ac:dyDescent="0.2">
      <c r="A941">
        <v>937</v>
      </c>
      <c r="B941" s="5">
        <f t="shared" ca="1" si="14"/>
        <v>7.4995722570341844E-2</v>
      </c>
    </row>
    <row r="942" spans="1:2" x14ac:dyDescent="0.2">
      <c r="A942">
        <v>938</v>
      </c>
      <c r="B942" s="5">
        <f t="shared" ca="1" si="14"/>
        <v>0.16203634081427679</v>
      </c>
    </row>
    <row r="943" spans="1:2" x14ac:dyDescent="0.2">
      <c r="A943">
        <v>939</v>
      </c>
      <c r="B943" s="5">
        <f t="shared" ca="1" si="14"/>
        <v>0.13185107092738604</v>
      </c>
    </row>
    <row r="944" spans="1:2" x14ac:dyDescent="0.2">
      <c r="A944">
        <v>940</v>
      </c>
      <c r="B944" s="5">
        <f t="shared" ca="1" si="14"/>
        <v>0.13675479000520296</v>
      </c>
    </row>
    <row r="945" spans="1:2" x14ac:dyDescent="0.2">
      <c r="A945">
        <v>941</v>
      </c>
      <c r="B945" s="5">
        <f t="shared" ca="1" si="14"/>
        <v>0.18999962791246883</v>
      </c>
    </row>
    <row r="946" spans="1:2" x14ac:dyDescent="0.2">
      <c r="A946">
        <v>942</v>
      </c>
      <c r="B946" s="5">
        <f t="shared" ca="1" si="14"/>
        <v>8.0843895296512105E-2</v>
      </c>
    </row>
    <row r="947" spans="1:2" x14ac:dyDescent="0.2">
      <c r="A947">
        <v>943</v>
      </c>
      <c r="B947" s="5">
        <f t="shared" ca="1" si="14"/>
        <v>0.18818322438437468</v>
      </c>
    </row>
    <row r="948" spans="1:2" x14ac:dyDescent="0.2">
      <c r="A948">
        <v>944</v>
      </c>
      <c r="B948" s="5">
        <f t="shared" ca="1" si="14"/>
        <v>0.14077288184039047</v>
      </c>
    </row>
    <row r="949" spans="1:2" x14ac:dyDescent="0.2">
      <c r="A949">
        <v>945</v>
      </c>
      <c r="B949" s="5">
        <f t="shared" ca="1" si="14"/>
        <v>0.1565642224520524</v>
      </c>
    </row>
    <row r="950" spans="1:2" x14ac:dyDescent="0.2">
      <c r="A950">
        <v>946</v>
      </c>
      <c r="B950" s="5">
        <f t="shared" ca="1" si="14"/>
        <v>7.4530231601144331E-2</v>
      </c>
    </row>
    <row r="951" spans="1:2" x14ac:dyDescent="0.2">
      <c r="A951">
        <v>947</v>
      </c>
      <c r="B951" s="5">
        <f t="shared" ca="1" si="14"/>
        <v>0.13164789642948341</v>
      </c>
    </row>
    <row r="952" spans="1:2" x14ac:dyDescent="0.2">
      <c r="A952">
        <v>948</v>
      </c>
      <c r="B952" s="5">
        <f t="shared" ca="1" si="14"/>
        <v>0.14089152692366499</v>
      </c>
    </row>
    <row r="953" spans="1:2" x14ac:dyDescent="0.2">
      <c r="A953">
        <v>949</v>
      </c>
      <c r="B953" s="5">
        <f t="shared" ca="1" si="14"/>
        <v>0.11914416378216147</v>
      </c>
    </row>
    <row r="954" spans="1:2" x14ac:dyDescent="0.2">
      <c r="A954">
        <v>950</v>
      </c>
      <c r="B954" s="5">
        <f t="shared" ca="1" si="14"/>
        <v>0.12504420600202173</v>
      </c>
    </row>
    <row r="955" spans="1:2" x14ac:dyDescent="0.2">
      <c r="A955">
        <v>951</v>
      </c>
      <c r="B955" s="5">
        <f t="shared" ca="1" si="14"/>
        <v>8.0410864184765701E-2</v>
      </c>
    </row>
    <row r="956" spans="1:2" x14ac:dyDescent="0.2">
      <c r="A956">
        <v>952</v>
      </c>
      <c r="B956" s="5">
        <f t="shared" ca="1" si="14"/>
        <v>0.12676400948505367</v>
      </c>
    </row>
    <row r="957" spans="1:2" x14ac:dyDescent="0.2">
      <c r="A957">
        <v>953</v>
      </c>
      <c r="B957" s="5">
        <f t="shared" ca="1" si="14"/>
        <v>2.6517910027552952E-2</v>
      </c>
    </row>
    <row r="958" spans="1:2" x14ac:dyDescent="0.2">
      <c r="A958">
        <v>954</v>
      </c>
      <c r="B958" s="5">
        <f t="shared" ca="1" si="14"/>
        <v>8.3883071167159123E-2</v>
      </c>
    </row>
    <row r="959" spans="1:2" x14ac:dyDescent="0.2">
      <c r="A959">
        <v>955</v>
      </c>
      <c r="B959" s="5">
        <f t="shared" ca="1" si="14"/>
        <v>4.8693247801644121E-2</v>
      </c>
    </row>
    <row r="960" spans="1:2" x14ac:dyDescent="0.2">
      <c r="A960">
        <v>956</v>
      </c>
      <c r="B960" s="5">
        <f t="shared" ca="1" si="14"/>
        <v>0.11689664359198947</v>
      </c>
    </row>
    <row r="961" spans="1:2" x14ac:dyDescent="0.2">
      <c r="A961">
        <v>957</v>
      </c>
      <c r="B961" s="5">
        <f t="shared" ca="1" si="14"/>
        <v>0.17226992682192274</v>
      </c>
    </row>
    <row r="962" spans="1:2" x14ac:dyDescent="0.2">
      <c r="A962">
        <v>958</v>
      </c>
      <c r="B962" s="5">
        <f t="shared" ca="1" si="14"/>
        <v>0.20292010385745268</v>
      </c>
    </row>
    <row r="963" spans="1:2" x14ac:dyDescent="0.2">
      <c r="A963">
        <v>959</v>
      </c>
      <c r="B963" s="5">
        <f t="shared" ca="1" si="14"/>
        <v>0.12154642116828077</v>
      </c>
    </row>
    <row r="964" spans="1:2" x14ac:dyDescent="0.2">
      <c r="A964">
        <v>960</v>
      </c>
      <c r="B964" s="5">
        <f t="shared" ca="1" si="14"/>
        <v>0.10650979616899969</v>
      </c>
    </row>
    <row r="965" spans="1:2" x14ac:dyDescent="0.2">
      <c r="A965">
        <v>961</v>
      </c>
      <c r="B965" s="5">
        <f t="shared" ca="1" si="14"/>
        <v>9.3843007166738518E-2</v>
      </c>
    </row>
    <row r="966" spans="1:2" x14ac:dyDescent="0.2">
      <c r="A966">
        <v>962</v>
      </c>
      <c r="B966" s="5">
        <f t="shared" ref="B966:B1004" ca="1" si="15">_xlfn.NORM.INV(RAND(), AVERAGE(B$1:B$2),(B$2-B$1)/3.29)</f>
        <v>0.1705333060847673</v>
      </c>
    </row>
    <row r="967" spans="1:2" x14ac:dyDescent="0.2">
      <c r="A967">
        <v>963</v>
      </c>
      <c r="B967" s="5">
        <f t="shared" ca="1" si="15"/>
        <v>0.11903419625282702</v>
      </c>
    </row>
    <row r="968" spans="1:2" x14ac:dyDescent="0.2">
      <c r="A968">
        <v>964</v>
      </c>
      <c r="B968" s="5">
        <f t="shared" ca="1" si="15"/>
        <v>9.1991199132027524E-2</v>
      </c>
    </row>
    <row r="969" spans="1:2" x14ac:dyDescent="0.2">
      <c r="A969">
        <v>965</v>
      </c>
      <c r="B969" s="5">
        <f t="shared" ca="1" si="15"/>
        <v>9.0180879226494468E-2</v>
      </c>
    </row>
    <row r="970" spans="1:2" x14ac:dyDescent="0.2">
      <c r="A970">
        <v>966</v>
      </c>
      <c r="B970" s="5">
        <f t="shared" ca="1" si="15"/>
        <v>9.2961461732431638E-2</v>
      </c>
    </row>
    <row r="971" spans="1:2" x14ac:dyDescent="0.2">
      <c r="A971">
        <v>967</v>
      </c>
      <c r="B971" s="5">
        <f t="shared" ca="1" si="15"/>
        <v>7.3814438547334882E-2</v>
      </c>
    </row>
    <row r="972" spans="1:2" x14ac:dyDescent="0.2">
      <c r="A972">
        <v>968</v>
      </c>
      <c r="B972" s="5">
        <f t="shared" ca="1" si="15"/>
        <v>7.5955163879076859E-2</v>
      </c>
    </row>
    <row r="973" spans="1:2" x14ac:dyDescent="0.2">
      <c r="A973">
        <v>969</v>
      </c>
      <c r="B973" s="5">
        <f t="shared" ca="1" si="15"/>
        <v>0.15291541815989307</v>
      </c>
    </row>
    <row r="974" spans="1:2" x14ac:dyDescent="0.2">
      <c r="A974">
        <v>970</v>
      </c>
      <c r="B974" s="5">
        <f t="shared" ca="1" si="15"/>
        <v>6.7651907306801123E-2</v>
      </c>
    </row>
    <row r="975" spans="1:2" x14ac:dyDescent="0.2">
      <c r="A975">
        <v>971</v>
      </c>
      <c r="B975" s="5">
        <f t="shared" ca="1" si="15"/>
        <v>0.2081677899759119</v>
      </c>
    </row>
    <row r="976" spans="1:2" x14ac:dyDescent="0.2">
      <c r="A976">
        <v>972</v>
      </c>
      <c r="B976" s="5">
        <f t="shared" ca="1" si="15"/>
        <v>0.14158771620070532</v>
      </c>
    </row>
    <row r="977" spans="1:2" x14ac:dyDescent="0.2">
      <c r="A977">
        <v>973</v>
      </c>
      <c r="B977" s="5">
        <f t="shared" ca="1" si="15"/>
        <v>0.17408494447613532</v>
      </c>
    </row>
    <row r="978" spans="1:2" x14ac:dyDescent="0.2">
      <c r="A978">
        <v>974</v>
      </c>
      <c r="B978" s="5">
        <f t="shared" ca="1" si="15"/>
        <v>0.18890248558748401</v>
      </c>
    </row>
    <row r="979" spans="1:2" x14ac:dyDescent="0.2">
      <c r="A979">
        <v>975</v>
      </c>
      <c r="B979" s="5">
        <f t="shared" ca="1" si="15"/>
        <v>0.10382192935580964</v>
      </c>
    </row>
    <row r="980" spans="1:2" x14ac:dyDescent="0.2">
      <c r="A980">
        <v>976</v>
      </c>
      <c r="B980" s="5">
        <f t="shared" ca="1" si="15"/>
        <v>2.8032163059498877E-2</v>
      </c>
    </row>
    <row r="981" spans="1:2" x14ac:dyDescent="0.2">
      <c r="A981">
        <v>977</v>
      </c>
      <c r="B981" s="5">
        <f t="shared" ca="1" si="15"/>
        <v>0.21574733191934414</v>
      </c>
    </row>
    <row r="982" spans="1:2" x14ac:dyDescent="0.2">
      <c r="A982">
        <v>978</v>
      </c>
      <c r="B982" s="5">
        <f t="shared" ca="1" si="15"/>
        <v>0.13180141598048101</v>
      </c>
    </row>
    <row r="983" spans="1:2" x14ac:dyDescent="0.2">
      <c r="A983">
        <v>979</v>
      </c>
      <c r="B983" s="5">
        <f t="shared" ca="1" si="15"/>
        <v>0.17100669499153101</v>
      </c>
    </row>
    <row r="984" spans="1:2" x14ac:dyDescent="0.2">
      <c r="A984">
        <v>980</v>
      </c>
      <c r="B984" s="5">
        <f t="shared" ca="1" si="15"/>
        <v>0.17207796498313976</v>
      </c>
    </row>
    <row r="985" spans="1:2" x14ac:dyDescent="0.2">
      <c r="A985">
        <v>981</v>
      </c>
      <c r="B985" s="5">
        <f t="shared" ca="1" si="15"/>
        <v>0.12271908436513264</v>
      </c>
    </row>
    <row r="986" spans="1:2" x14ac:dyDescent="0.2">
      <c r="A986">
        <v>982</v>
      </c>
      <c r="B986" s="5">
        <f t="shared" ca="1" si="15"/>
        <v>0.10875439004594448</v>
      </c>
    </row>
    <row r="987" spans="1:2" x14ac:dyDescent="0.2">
      <c r="A987">
        <v>983</v>
      </c>
      <c r="B987" s="5">
        <f t="shared" ca="1" si="15"/>
        <v>4.4834419687937749E-2</v>
      </c>
    </row>
    <row r="988" spans="1:2" x14ac:dyDescent="0.2">
      <c r="A988">
        <v>984</v>
      </c>
      <c r="B988" s="5">
        <f t="shared" ca="1" si="15"/>
        <v>0.10191032689987675</v>
      </c>
    </row>
    <row r="989" spans="1:2" x14ac:dyDescent="0.2">
      <c r="A989">
        <v>985</v>
      </c>
      <c r="B989" s="5">
        <f t="shared" ca="1" si="15"/>
        <v>0.13602593870984259</v>
      </c>
    </row>
    <row r="990" spans="1:2" x14ac:dyDescent="0.2">
      <c r="A990">
        <v>986</v>
      </c>
      <c r="B990" s="5">
        <f t="shared" ca="1" si="15"/>
        <v>0.14757432087870059</v>
      </c>
    </row>
    <row r="991" spans="1:2" x14ac:dyDescent="0.2">
      <c r="A991">
        <v>987</v>
      </c>
      <c r="B991" s="5">
        <f t="shared" ca="1" si="15"/>
        <v>2.9578462602710132E-2</v>
      </c>
    </row>
    <row r="992" spans="1:2" x14ac:dyDescent="0.2">
      <c r="A992">
        <v>988</v>
      </c>
      <c r="B992" s="5">
        <f t="shared" ca="1" si="15"/>
        <v>2.8847356796910764E-2</v>
      </c>
    </row>
    <row r="993" spans="1:2" x14ac:dyDescent="0.2">
      <c r="A993">
        <v>989</v>
      </c>
      <c r="B993" s="5">
        <f t="shared" ca="1" si="15"/>
        <v>0.16297160376375192</v>
      </c>
    </row>
    <row r="994" spans="1:2" x14ac:dyDescent="0.2">
      <c r="A994">
        <v>990</v>
      </c>
      <c r="B994" s="5">
        <f t="shared" ca="1" si="15"/>
        <v>9.442091929938054E-2</v>
      </c>
    </row>
    <row r="995" spans="1:2" x14ac:dyDescent="0.2">
      <c r="A995">
        <v>991</v>
      </c>
      <c r="B995" s="5">
        <f t="shared" ca="1" si="15"/>
        <v>0.15276860590220859</v>
      </c>
    </row>
    <row r="996" spans="1:2" x14ac:dyDescent="0.2">
      <c r="A996">
        <v>992</v>
      </c>
      <c r="B996" s="5">
        <f t="shared" ca="1" si="15"/>
        <v>0.15144853056299845</v>
      </c>
    </row>
    <row r="997" spans="1:2" x14ac:dyDescent="0.2">
      <c r="A997">
        <v>993</v>
      </c>
      <c r="B997" s="5">
        <f t="shared" ca="1" si="15"/>
        <v>2.9111077393036797E-2</v>
      </c>
    </row>
    <row r="998" spans="1:2" x14ac:dyDescent="0.2">
      <c r="A998">
        <v>994</v>
      </c>
      <c r="B998" s="5">
        <f t="shared" ca="1" si="15"/>
        <v>8.2256241957775658E-2</v>
      </c>
    </row>
    <row r="999" spans="1:2" x14ac:dyDescent="0.2">
      <c r="A999">
        <v>995</v>
      </c>
      <c r="B999" s="5">
        <f t="shared" ca="1" si="15"/>
        <v>0.15569333003600172</v>
      </c>
    </row>
    <row r="1000" spans="1:2" x14ac:dyDescent="0.2">
      <c r="A1000">
        <v>996</v>
      </c>
      <c r="B1000" s="5">
        <f t="shared" ca="1" si="15"/>
        <v>0.12982128365217713</v>
      </c>
    </row>
    <row r="1001" spans="1:2" x14ac:dyDescent="0.2">
      <c r="A1001">
        <v>997</v>
      </c>
      <c r="B1001" s="5">
        <f t="shared" ca="1" si="15"/>
        <v>0.10646893873717161</v>
      </c>
    </row>
    <row r="1002" spans="1:2" x14ac:dyDescent="0.2">
      <c r="A1002">
        <v>998</v>
      </c>
      <c r="B1002" s="5">
        <f t="shared" ca="1" si="15"/>
        <v>0.14676279644985096</v>
      </c>
    </row>
    <row r="1003" spans="1:2" x14ac:dyDescent="0.2">
      <c r="A1003">
        <v>999</v>
      </c>
      <c r="B1003" s="5">
        <f t="shared" ca="1" si="15"/>
        <v>0.1310473815383861</v>
      </c>
    </row>
    <row r="1004" spans="1:2" x14ac:dyDescent="0.2">
      <c r="A1004">
        <v>1000</v>
      </c>
      <c r="B1004" s="5">
        <f t="shared" ca="1" si="15"/>
        <v>8.2507215751571078E-2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0B242-62D2-CA48-A977-17CB189FD5D1}">
  <sheetPr>
    <tabColor theme="5" tint="0.79998168889431442"/>
  </sheetPr>
  <dimension ref="A1:E1004"/>
  <sheetViews>
    <sheetView workbookViewId="0">
      <selection activeCell="J36" sqref="J36"/>
    </sheetView>
  </sheetViews>
  <sheetFormatPr baseColWidth="10" defaultRowHeight="16" x14ac:dyDescent="0.2"/>
  <cols>
    <col min="1" max="1" width="13.83203125" customWidth="1"/>
    <col min="2" max="2" width="15.5" customWidth="1"/>
  </cols>
  <sheetData>
    <row r="1" spans="1:5" x14ac:dyDescent="0.2">
      <c r="A1" s="1" t="s">
        <v>1</v>
      </c>
      <c r="B1" s="40">
        <v>10</v>
      </c>
    </row>
    <row r="2" spans="1:5" x14ac:dyDescent="0.2">
      <c r="A2" s="1" t="s">
        <v>2</v>
      </c>
      <c r="B2" s="40">
        <v>20</v>
      </c>
    </row>
    <row r="3" spans="1:5" x14ac:dyDescent="0.2">
      <c r="A3" s="1"/>
      <c r="B3" s="1"/>
    </row>
    <row r="4" spans="1:5" x14ac:dyDescent="0.2">
      <c r="A4" s="1" t="s">
        <v>18</v>
      </c>
      <c r="B4" s="1" t="s">
        <v>19</v>
      </c>
      <c r="D4" s="12" t="s">
        <v>20</v>
      </c>
      <c r="E4" s="12" t="s">
        <v>21</v>
      </c>
    </row>
    <row r="5" spans="1:5" x14ac:dyDescent="0.2">
      <c r="A5">
        <v>1</v>
      </c>
      <c r="B5" s="2">
        <f ca="1">RANDBETWEEN($B$1,$B$2)</f>
        <v>18</v>
      </c>
      <c r="C5" s="17"/>
      <c r="D5" s="14">
        <v>10</v>
      </c>
      <c r="E5" s="15">
        <f ca="1">COUNTIFS(B:B,D5)-1</f>
        <v>98</v>
      </c>
    </row>
    <row r="6" spans="1:5" x14ac:dyDescent="0.2">
      <c r="A6">
        <v>2</v>
      </c>
      <c r="B6" s="2">
        <f t="shared" ref="B6:B69" ca="1" si="0">RANDBETWEEN($B$1,$B$2)</f>
        <v>19</v>
      </c>
      <c r="D6" s="14">
        <v>11</v>
      </c>
      <c r="E6" s="15">
        <f t="shared" ref="E6:E15" ca="1" si="1">COUNTIFS(B:B,D6)</f>
        <v>92</v>
      </c>
    </row>
    <row r="7" spans="1:5" x14ac:dyDescent="0.2">
      <c r="A7">
        <v>3</v>
      </c>
      <c r="B7" s="2">
        <f t="shared" ca="1" si="0"/>
        <v>14</v>
      </c>
      <c r="D7" s="14">
        <v>12</v>
      </c>
      <c r="E7" s="15">
        <f t="shared" ca="1" si="1"/>
        <v>85</v>
      </c>
    </row>
    <row r="8" spans="1:5" x14ac:dyDescent="0.2">
      <c r="A8">
        <v>4</v>
      </c>
      <c r="B8" s="2">
        <f t="shared" ca="1" si="0"/>
        <v>11</v>
      </c>
      <c r="D8" s="14">
        <v>13</v>
      </c>
      <c r="E8" s="15">
        <f t="shared" ca="1" si="1"/>
        <v>87</v>
      </c>
    </row>
    <row r="9" spans="1:5" x14ac:dyDescent="0.2">
      <c r="A9">
        <v>5</v>
      </c>
      <c r="B9" s="2">
        <f t="shared" ca="1" si="0"/>
        <v>15</v>
      </c>
      <c r="D9" s="14">
        <v>14</v>
      </c>
      <c r="E9" s="15">
        <f t="shared" ca="1" si="1"/>
        <v>92</v>
      </c>
    </row>
    <row r="10" spans="1:5" x14ac:dyDescent="0.2">
      <c r="A10">
        <v>6</v>
      </c>
      <c r="B10" s="2">
        <f t="shared" ca="1" si="0"/>
        <v>10</v>
      </c>
      <c r="D10" s="14">
        <v>15</v>
      </c>
      <c r="E10" s="15">
        <f t="shared" ca="1" si="1"/>
        <v>104</v>
      </c>
    </row>
    <row r="11" spans="1:5" x14ac:dyDescent="0.2">
      <c r="A11">
        <v>7</v>
      </c>
      <c r="B11" s="2">
        <f t="shared" ca="1" si="0"/>
        <v>18</v>
      </c>
      <c r="D11" s="14">
        <v>16</v>
      </c>
      <c r="E11" s="15">
        <f t="shared" ca="1" si="1"/>
        <v>92</v>
      </c>
    </row>
    <row r="12" spans="1:5" x14ac:dyDescent="0.2">
      <c r="A12">
        <v>8</v>
      </c>
      <c r="B12" s="2">
        <f t="shared" ca="1" si="0"/>
        <v>18</v>
      </c>
      <c r="D12" s="14">
        <v>17</v>
      </c>
      <c r="E12" s="15">
        <f t="shared" ca="1" si="1"/>
        <v>91</v>
      </c>
    </row>
    <row r="13" spans="1:5" x14ac:dyDescent="0.2">
      <c r="A13">
        <v>9</v>
      </c>
      <c r="B13" s="2">
        <f t="shared" ca="1" si="0"/>
        <v>15</v>
      </c>
      <c r="D13" s="14">
        <v>18</v>
      </c>
      <c r="E13" s="15">
        <f t="shared" ca="1" si="1"/>
        <v>87</v>
      </c>
    </row>
    <row r="14" spans="1:5" x14ac:dyDescent="0.2">
      <c r="A14">
        <v>10</v>
      </c>
      <c r="B14" s="2">
        <f t="shared" ca="1" si="0"/>
        <v>10</v>
      </c>
      <c r="D14" s="14">
        <v>19</v>
      </c>
      <c r="E14" s="15">
        <f t="shared" ref="E14:E15" ca="1" si="2">COUNTIFS(B:B,D14)</f>
        <v>100</v>
      </c>
    </row>
    <row r="15" spans="1:5" x14ac:dyDescent="0.2">
      <c r="A15">
        <v>11</v>
      </c>
      <c r="B15" s="2">
        <f t="shared" ca="1" si="0"/>
        <v>13</v>
      </c>
      <c r="D15" s="14">
        <v>20</v>
      </c>
      <c r="E15" s="15">
        <f t="shared" ca="1" si="2"/>
        <v>73</v>
      </c>
    </row>
    <row r="16" spans="1:5" x14ac:dyDescent="0.2">
      <c r="A16">
        <v>12</v>
      </c>
      <c r="B16" s="2">
        <f t="shared" ca="1" si="0"/>
        <v>17</v>
      </c>
    </row>
    <row r="17" spans="1:2" x14ac:dyDescent="0.2">
      <c r="A17">
        <v>13</v>
      </c>
      <c r="B17" s="2">
        <f t="shared" ca="1" si="0"/>
        <v>10</v>
      </c>
    </row>
    <row r="18" spans="1:2" x14ac:dyDescent="0.2">
      <c r="A18">
        <v>14</v>
      </c>
      <c r="B18" s="2">
        <f t="shared" ca="1" si="0"/>
        <v>16</v>
      </c>
    </row>
    <row r="19" spans="1:2" x14ac:dyDescent="0.2">
      <c r="A19">
        <v>15</v>
      </c>
      <c r="B19" s="2">
        <f t="shared" ca="1" si="0"/>
        <v>16</v>
      </c>
    </row>
    <row r="20" spans="1:2" x14ac:dyDescent="0.2">
      <c r="A20">
        <v>16</v>
      </c>
      <c r="B20" s="2">
        <f t="shared" ca="1" si="0"/>
        <v>14</v>
      </c>
    </row>
    <row r="21" spans="1:2" x14ac:dyDescent="0.2">
      <c r="A21">
        <v>17</v>
      </c>
      <c r="B21" s="2">
        <f t="shared" ca="1" si="0"/>
        <v>20</v>
      </c>
    </row>
    <row r="22" spans="1:2" x14ac:dyDescent="0.2">
      <c r="A22">
        <v>18</v>
      </c>
      <c r="B22" s="2">
        <f t="shared" ca="1" si="0"/>
        <v>10</v>
      </c>
    </row>
    <row r="23" spans="1:2" x14ac:dyDescent="0.2">
      <c r="A23">
        <v>19</v>
      </c>
      <c r="B23" s="2">
        <f t="shared" ca="1" si="0"/>
        <v>14</v>
      </c>
    </row>
    <row r="24" spans="1:2" x14ac:dyDescent="0.2">
      <c r="A24">
        <v>20</v>
      </c>
      <c r="B24" s="2">
        <f t="shared" ca="1" si="0"/>
        <v>12</v>
      </c>
    </row>
    <row r="25" spans="1:2" x14ac:dyDescent="0.2">
      <c r="A25">
        <v>21</v>
      </c>
      <c r="B25" s="2">
        <f t="shared" ca="1" si="0"/>
        <v>15</v>
      </c>
    </row>
    <row r="26" spans="1:2" x14ac:dyDescent="0.2">
      <c r="A26">
        <v>22</v>
      </c>
      <c r="B26" s="2">
        <f t="shared" ca="1" si="0"/>
        <v>15</v>
      </c>
    </row>
    <row r="27" spans="1:2" x14ac:dyDescent="0.2">
      <c r="A27">
        <v>23</v>
      </c>
      <c r="B27" s="2">
        <f t="shared" ca="1" si="0"/>
        <v>15</v>
      </c>
    </row>
    <row r="28" spans="1:2" x14ac:dyDescent="0.2">
      <c r="A28">
        <v>24</v>
      </c>
      <c r="B28" s="2">
        <f t="shared" ca="1" si="0"/>
        <v>17</v>
      </c>
    </row>
    <row r="29" spans="1:2" x14ac:dyDescent="0.2">
      <c r="A29">
        <v>25</v>
      </c>
      <c r="B29" s="2">
        <f t="shared" ca="1" si="0"/>
        <v>10</v>
      </c>
    </row>
    <row r="30" spans="1:2" x14ac:dyDescent="0.2">
      <c r="A30">
        <v>26</v>
      </c>
      <c r="B30" s="2">
        <f t="shared" ca="1" si="0"/>
        <v>19</v>
      </c>
    </row>
    <row r="31" spans="1:2" x14ac:dyDescent="0.2">
      <c r="A31">
        <v>27</v>
      </c>
      <c r="B31" s="2">
        <f t="shared" ca="1" si="0"/>
        <v>10</v>
      </c>
    </row>
    <row r="32" spans="1:2" x14ac:dyDescent="0.2">
      <c r="A32">
        <v>28</v>
      </c>
      <c r="B32" s="2">
        <f t="shared" ca="1" si="0"/>
        <v>14</v>
      </c>
    </row>
    <row r="33" spans="1:2" x14ac:dyDescent="0.2">
      <c r="A33">
        <v>29</v>
      </c>
      <c r="B33" s="2">
        <f t="shared" ca="1" si="0"/>
        <v>16</v>
      </c>
    </row>
    <row r="34" spans="1:2" x14ac:dyDescent="0.2">
      <c r="A34">
        <v>30</v>
      </c>
      <c r="B34" s="2">
        <f t="shared" ca="1" si="0"/>
        <v>13</v>
      </c>
    </row>
    <row r="35" spans="1:2" x14ac:dyDescent="0.2">
      <c r="A35">
        <v>31</v>
      </c>
      <c r="B35" s="2">
        <f t="shared" ca="1" si="0"/>
        <v>13</v>
      </c>
    </row>
    <row r="36" spans="1:2" x14ac:dyDescent="0.2">
      <c r="A36">
        <v>32</v>
      </c>
      <c r="B36" s="2">
        <f t="shared" ca="1" si="0"/>
        <v>18</v>
      </c>
    </row>
    <row r="37" spans="1:2" x14ac:dyDescent="0.2">
      <c r="A37">
        <v>33</v>
      </c>
      <c r="B37" s="2">
        <f t="shared" ca="1" si="0"/>
        <v>19</v>
      </c>
    </row>
    <row r="38" spans="1:2" x14ac:dyDescent="0.2">
      <c r="A38">
        <v>34</v>
      </c>
      <c r="B38" s="2">
        <f t="shared" ca="1" si="0"/>
        <v>13</v>
      </c>
    </row>
    <row r="39" spans="1:2" x14ac:dyDescent="0.2">
      <c r="A39">
        <v>35</v>
      </c>
      <c r="B39" s="2">
        <f t="shared" ca="1" si="0"/>
        <v>11</v>
      </c>
    </row>
    <row r="40" spans="1:2" x14ac:dyDescent="0.2">
      <c r="A40">
        <v>36</v>
      </c>
      <c r="B40" s="2">
        <f t="shared" ca="1" si="0"/>
        <v>15</v>
      </c>
    </row>
    <row r="41" spans="1:2" x14ac:dyDescent="0.2">
      <c r="A41">
        <v>37</v>
      </c>
      <c r="B41" s="2">
        <f t="shared" ca="1" si="0"/>
        <v>19</v>
      </c>
    </row>
    <row r="42" spans="1:2" x14ac:dyDescent="0.2">
      <c r="A42">
        <v>38</v>
      </c>
      <c r="B42" s="2">
        <f t="shared" ca="1" si="0"/>
        <v>17</v>
      </c>
    </row>
    <row r="43" spans="1:2" x14ac:dyDescent="0.2">
      <c r="A43">
        <v>39</v>
      </c>
      <c r="B43" s="2">
        <f t="shared" ca="1" si="0"/>
        <v>19</v>
      </c>
    </row>
    <row r="44" spans="1:2" x14ac:dyDescent="0.2">
      <c r="A44">
        <v>40</v>
      </c>
      <c r="B44" s="2">
        <f t="shared" ca="1" si="0"/>
        <v>19</v>
      </c>
    </row>
    <row r="45" spans="1:2" x14ac:dyDescent="0.2">
      <c r="A45">
        <v>41</v>
      </c>
      <c r="B45" s="2">
        <f t="shared" ca="1" si="0"/>
        <v>12</v>
      </c>
    </row>
    <row r="46" spans="1:2" x14ac:dyDescent="0.2">
      <c r="A46">
        <v>42</v>
      </c>
      <c r="B46" s="2">
        <f t="shared" ca="1" si="0"/>
        <v>15</v>
      </c>
    </row>
    <row r="47" spans="1:2" x14ac:dyDescent="0.2">
      <c r="A47">
        <v>43</v>
      </c>
      <c r="B47" s="2">
        <f t="shared" ca="1" si="0"/>
        <v>15</v>
      </c>
    </row>
    <row r="48" spans="1:2" x14ac:dyDescent="0.2">
      <c r="A48">
        <v>44</v>
      </c>
      <c r="B48" s="2">
        <f t="shared" ca="1" si="0"/>
        <v>14</v>
      </c>
    </row>
    <row r="49" spans="1:2" x14ac:dyDescent="0.2">
      <c r="A49">
        <v>45</v>
      </c>
      <c r="B49" s="2">
        <f t="shared" ca="1" si="0"/>
        <v>11</v>
      </c>
    </row>
    <row r="50" spans="1:2" x14ac:dyDescent="0.2">
      <c r="A50">
        <v>46</v>
      </c>
      <c r="B50" s="2">
        <f t="shared" ca="1" si="0"/>
        <v>18</v>
      </c>
    </row>
    <row r="51" spans="1:2" x14ac:dyDescent="0.2">
      <c r="A51">
        <v>47</v>
      </c>
      <c r="B51" s="2">
        <f t="shared" ca="1" si="0"/>
        <v>14</v>
      </c>
    </row>
    <row r="52" spans="1:2" x14ac:dyDescent="0.2">
      <c r="A52">
        <v>48</v>
      </c>
      <c r="B52" s="2">
        <f t="shared" ca="1" si="0"/>
        <v>13</v>
      </c>
    </row>
    <row r="53" spans="1:2" x14ac:dyDescent="0.2">
      <c r="A53">
        <v>49</v>
      </c>
      <c r="B53" s="2">
        <f t="shared" ca="1" si="0"/>
        <v>16</v>
      </c>
    </row>
    <row r="54" spans="1:2" x14ac:dyDescent="0.2">
      <c r="A54">
        <v>50</v>
      </c>
      <c r="B54" s="2">
        <f t="shared" ca="1" si="0"/>
        <v>18</v>
      </c>
    </row>
    <row r="55" spans="1:2" x14ac:dyDescent="0.2">
      <c r="A55">
        <v>51</v>
      </c>
      <c r="B55" s="2">
        <f t="shared" ca="1" si="0"/>
        <v>12</v>
      </c>
    </row>
    <row r="56" spans="1:2" x14ac:dyDescent="0.2">
      <c r="A56">
        <v>52</v>
      </c>
      <c r="B56" s="2">
        <f t="shared" ca="1" si="0"/>
        <v>20</v>
      </c>
    </row>
    <row r="57" spans="1:2" x14ac:dyDescent="0.2">
      <c r="A57">
        <v>53</v>
      </c>
      <c r="B57" s="2">
        <f t="shared" ca="1" si="0"/>
        <v>17</v>
      </c>
    </row>
    <row r="58" spans="1:2" x14ac:dyDescent="0.2">
      <c r="A58">
        <v>54</v>
      </c>
      <c r="B58" s="2">
        <f t="shared" ca="1" si="0"/>
        <v>14</v>
      </c>
    </row>
    <row r="59" spans="1:2" x14ac:dyDescent="0.2">
      <c r="A59">
        <v>55</v>
      </c>
      <c r="B59" s="2">
        <f t="shared" ca="1" si="0"/>
        <v>14</v>
      </c>
    </row>
    <row r="60" spans="1:2" x14ac:dyDescent="0.2">
      <c r="A60">
        <v>56</v>
      </c>
      <c r="B60" s="2">
        <f t="shared" ca="1" si="0"/>
        <v>16</v>
      </c>
    </row>
    <row r="61" spans="1:2" x14ac:dyDescent="0.2">
      <c r="A61">
        <v>57</v>
      </c>
      <c r="B61" s="2">
        <f t="shared" ca="1" si="0"/>
        <v>18</v>
      </c>
    </row>
    <row r="62" spans="1:2" x14ac:dyDescent="0.2">
      <c r="A62">
        <v>58</v>
      </c>
      <c r="B62" s="2">
        <f t="shared" ca="1" si="0"/>
        <v>16</v>
      </c>
    </row>
    <row r="63" spans="1:2" x14ac:dyDescent="0.2">
      <c r="A63">
        <v>59</v>
      </c>
      <c r="B63" s="2">
        <f t="shared" ca="1" si="0"/>
        <v>20</v>
      </c>
    </row>
    <row r="64" spans="1:2" x14ac:dyDescent="0.2">
      <c r="A64">
        <v>60</v>
      </c>
      <c r="B64" s="2">
        <f t="shared" ca="1" si="0"/>
        <v>16</v>
      </c>
    </row>
    <row r="65" spans="1:2" x14ac:dyDescent="0.2">
      <c r="A65">
        <v>61</v>
      </c>
      <c r="B65" s="2">
        <f t="shared" ca="1" si="0"/>
        <v>14</v>
      </c>
    </row>
    <row r="66" spans="1:2" x14ac:dyDescent="0.2">
      <c r="A66">
        <v>62</v>
      </c>
      <c r="B66" s="2">
        <f t="shared" ca="1" si="0"/>
        <v>18</v>
      </c>
    </row>
    <row r="67" spans="1:2" x14ac:dyDescent="0.2">
      <c r="A67">
        <v>63</v>
      </c>
      <c r="B67" s="2">
        <f t="shared" ca="1" si="0"/>
        <v>17</v>
      </c>
    </row>
    <row r="68" spans="1:2" x14ac:dyDescent="0.2">
      <c r="A68">
        <v>64</v>
      </c>
      <c r="B68" s="2">
        <f t="shared" ca="1" si="0"/>
        <v>19</v>
      </c>
    </row>
    <row r="69" spans="1:2" x14ac:dyDescent="0.2">
      <c r="A69">
        <v>65</v>
      </c>
      <c r="B69" s="2">
        <f t="shared" ca="1" si="0"/>
        <v>12</v>
      </c>
    </row>
    <row r="70" spans="1:2" x14ac:dyDescent="0.2">
      <c r="A70">
        <v>66</v>
      </c>
      <c r="B70" s="2">
        <f t="shared" ref="B70:B133" ca="1" si="3">RANDBETWEEN($B$1,$B$2)</f>
        <v>15</v>
      </c>
    </row>
    <row r="71" spans="1:2" x14ac:dyDescent="0.2">
      <c r="A71">
        <v>67</v>
      </c>
      <c r="B71" s="2">
        <f t="shared" ca="1" si="3"/>
        <v>16</v>
      </c>
    </row>
    <row r="72" spans="1:2" x14ac:dyDescent="0.2">
      <c r="A72">
        <v>68</v>
      </c>
      <c r="B72" s="2">
        <f t="shared" ca="1" si="3"/>
        <v>14</v>
      </c>
    </row>
    <row r="73" spans="1:2" x14ac:dyDescent="0.2">
      <c r="A73">
        <v>69</v>
      </c>
      <c r="B73" s="2">
        <f t="shared" ca="1" si="3"/>
        <v>20</v>
      </c>
    </row>
    <row r="74" spans="1:2" x14ac:dyDescent="0.2">
      <c r="A74">
        <v>70</v>
      </c>
      <c r="B74" s="2">
        <f t="shared" ca="1" si="3"/>
        <v>16</v>
      </c>
    </row>
    <row r="75" spans="1:2" x14ac:dyDescent="0.2">
      <c r="A75">
        <v>71</v>
      </c>
      <c r="B75" s="2">
        <f t="shared" ca="1" si="3"/>
        <v>18</v>
      </c>
    </row>
    <row r="76" spans="1:2" x14ac:dyDescent="0.2">
      <c r="A76">
        <v>72</v>
      </c>
      <c r="B76" s="2">
        <f t="shared" ca="1" si="3"/>
        <v>10</v>
      </c>
    </row>
    <row r="77" spans="1:2" x14ac:dyDescent="0.2">
      <c r="A77">
        <v>73</v>
      </c>
      <c r="B77" s="2">
        <f t="shared" ca="1" si="3"/>
        <v>15</v>
      </c>
    </row>
    <row r="78" spans="1:2" x14ac:dyDescent="0.2">
      <c r="A78">
        <v>74</v>
      </c>
      <c r="B78" s="2">
        <f t="shared" ca="1" si="3"/>
        <v>13</v>
      </c>
    </row>
    <row r="79" spans="1:2" x14ac:dyDescent="0.2">
      <c r="A79">
        <v>75</v>
      </c>
      <c r="B79" s="2">
        <f t="shared" ca="1" si="3"/>
        <v>13</v>
      </c>
    </row>
    <row r="80" spans="1:2" x14ac:dyDescent="0.2">
      <c r="A80">
        <v>76</v>
      </c>
      <c r="B80" s="2">
        <f t="shared" ca="1" si="3"/>
        <v>17</v>
      </c>
    </row>
    <row r="81" spans="1:2" x14ac:dyDescent="0.2">
      <c r="A81">
        <v>77</v>
      </c>
      <c r="B81" s="2">
        <f t="shared" ca="1" si="3"/>
        <v>15</v>
      </c>
    </row>
    <row r="82" spans="1:2" x14ac:dyDescent="0.2">
      <c r="A82">
        <v>78</v>
      </c>
      <c r="B82" s="2">
        <f t="shared" ca="1" si="3"/>
        <v>14</v>
      </c>
    </row>
    <row r="83" spans="1:2" x14ac:dyDescent="0.2">
      <c r="A83">
        <v>79</v>
      </c>
      <c r="B83" s="2">
        <f t="shared" ca="1" si="3"/>
        <v>13</v>
      </c>
    </row>
    <row r="84" spans="1:2" x14ac:dyDescent="0.2">
      <c r="A84">
        <v>80</v>
      </c>
      <c r="B84" s="2">
        <f t="shared" ca="1" si="3"/>
        <v>20</v>
      </c>
    </row>
    <row r="85" spans="1:2" x14ac:dyDescent="0.2">
      <c r="A85">
        <v>81</v>
      </c>
      <c r="B85" s="2">
        <f t="shared" ca="1" si="3"/>
        <v>12</v>
      </c>
    </row>
    <row r="86" spans="1:2" x14ac:dyDescent="0.2">
      <c r="A86">
        <v>82</v>
      </c>
      <c r="B86" s="2">
        <f t="shared" ca="1" si="3"/>
        <v>14</v>
      </c>
    </row>
    <row r="87" spans="1:2" x14ac:dyDescent="0.2">
      <c r="A87">
        <v>83</v>
      </c>
      <c r="B87" s="2">
        <f t="shared" ca="1" si="3"/>
        <v>20</v>
      </c>
    </row>
    <row r="88" spans="1:2" x14ac:dyDescent="0.2">
      <c r="A88">
        <v>84</v>
      </c>
      <c r="B88" s="2">
        <f t="shared" ca="1" si="3"/>
        <v>10</v>
      </c>
    </row>
    <row r="89" spans="1:2" x14ac:dyDescent="0.2">
      <c r="A89">
        <v>85</v>
      </c>
      <c r="B89" s="2">
        <f t="shared" ca="1" si="3"/>
        <v>15</v>
      </c>
    </row>
    <row r="90" spans="1:2" x14ac:dyDescent="0.2">
      <c r="A90">
        <v>86</v>
      </c>
      <c r="B90" s="2">
        <f t="shared" ca="1" si="3"/>
        <v>10</v>
      </c>
    </row>
    <row r="91" spans="1:2" x14ac:dyDescent="0.2">
      <c r="A91">
        <v>87</v>
      </c>
      <c r="B91" s="2">
        <f t="shared" ca="1" si="3"/>
        <v>16</v>
      </c>
    </row>
    <row r="92" spans="1:2" x14ac:dyDescent="0.2">
      <c r="A92">
        <v>88</v>
      </c>
      <c r="B92" s="2">
        <f t="shared" ca="1" si="3"/>
        <v>10</v>
      </c>
    </row>
    <row r="93" spans="1:2" x14ac:dyDescent="0.2">
      <c r="A93">
        <v>89</v>
      </c>
      <c r="B93" s="2">
        <f t="shared" ca="1" si="3"/>
        <v>12</v>
      </c>
    </row>
    <row r="94" spans="1:2" x14ac:dyDescent="0.2">
      <c r="A94">
        <v>90</v>
      </c>
      <c r="B94" s="2">
        <f t="shared" ca="1" si="3"/>
        <v>15</v>
      </c>
    </row>
    <row r="95" spans="1:2" x14ac:dyDescent="0.2">
      <c r="A95">
        <v>91</v>
      </c>
      <c r="B95" s="2">
        <f t="shared" ca="1" si="3"/>
        <v>15</v>
      </c>
    </row>
    <row r="96" spans="1:2" x14ac:dyDescent="0.2">
      <c r="A96">
        <v>92</v>
      </c>
      <c r="B96" s="2">
        <f t="shared" ca="1" si="3"/>
        <v>15</v>
      </c>
    </row>
    <row r="97" spans="1:2" x14ac:dyDescent="0.2">
      <c r="A97">
        <v>93</v>
      </c>
      <c r="B97" s="2">
        <f t="shared" ca="1" si="3"/>
        <v>14</v>
      </c>
    </row>
    <row r="98" spans="1:2" x14ac:dyDescent="0.2">
      <c r="A98">
        <v>94</v>
      </c>
      <c r="B98" s="2">
        <f t="shared" ca="1" si="3"/>
        <v>18</v>
      </c>
    </row>
    <row r="99" spans="1:2" x14ac:dyDescent="0.2">
      <c r="A99">
        <v>95</v>
      </c>
      <c r="B99" s="2">
        <f t="shared" ca="1" si="3"/>
        <v>12</v>
      </c>
    </row>
    <row r="100" spans="1:2" x14ac:dyDescent="0.2">
      <c r="A100">
        <v>96</v>
      </c>
      <c r="B100" s="2">
        <f t="shared" ca="1" si="3"/>
        <v>19</v>
      </c>
    </row>
    <row r="101" spans="1:2" x14ac:dyDescent="0.2">
      <c r="A101">
        <v>97</v>
      </c>
      <c r="B101" s="2">
        <f t="shared" ca="1" si="3"/>
        <v>19</v>
      </c>
    </row>
    <row r="102" spans="1:2" x14ac:dyDescent="0.2">
      <c r="A102">
        <v>98</v>
      </c>
      <c r="B102" s="2">
        <f t="shared" ca="1" si="3"/>
        <v>15</v>
      </c>
    </row>
    <row r="103" spans="1:2" x14ac:dyDescent="0.2">
      <c r="A103">
        <v>99</v>
      </c>
      <c r="B103" s="2">
        <f t="shared" ca="1" si="3"/>
        <v>17</v>
      </c>
    </row>
    <row r="104" spans="1:2" x14ac:dyDescent="0.2">
      <c r="A104">
        <v>100</v>
      </c>
      <c r="B104" s="2">
        <f t="shared" ca="1" si="3"/>
        <v>11</v>
      </c>
    </row>
    <row r="105" spans="1:2" x14ac:dyDescent="0.2">
      <c r="A105">
        <v>101</v>
      </c>
      <c r="B105" s="2">
        <f t="shared" ca="1" si="3"/>
        <v>10</v>
      </c>
    </row>
    <row r="106" spans="1:2" x14ac:dyDescent="0.2">
      <c r="A106">
        <v>102</v>
      </c>
      <c r="B106" s="2">
        <f t="shared" ca="1" si="3"/>
        <v>20</v>
      </c>
    </row>
    <row r="107" spans="1:2" x14ac:dyDescent="0.2">
      <c r="A107">
        <v>103</v>
      </c>
      <c r="B107" s="2">
        <f t="shared" ca="1" si="3"/>
        <v>11</v>
      </c>
    </row>
    <row r="108" spans="1:2" x14ac:dyDescent="0.2">
      <c r="A108">
        <v>104</v>
      </c>
      <c r="B108" s="2">
        <f t="shared" ca="1" si="3"/>
        <v>14</v>
      </c>
    </row>
    <row r="109" spans="1:2" x14ac:dyDescent="0.2">
      <c r="A109">
        <v>105</v>
      </c>
      <c r="B109" s="2">
        <f t="shared" ca="1" si="3"/>
        <v>10</v>
      </c>
    </row>
    <row r="110" spans="1:2" x14ac:dyDescent="0.2">
      <c r="A110">
        <v>106</v>
      </c>
      <c r="B110" s="2">
        <f t="shared" ca="1" si="3"/>
        <v>18</v>
      </c>
    </row>
    <row r="111" spans="1:2" x14ac:dyDescent="0.2">
      <c r="A111">
        <v>107</v>
      </c>
      <c r="B111" s="2">
        <f t="shared" ca="1" si="3"/>
        <v>14</v>
      </c>
    </row>
    <row r="112" spans="1:2" x14ac:dyDescent="0.2">
      <c r="A112">
        <v>108</v>
      </c>
      <c r="B112" s="2">
        <f t="shared" ca="1" si="3"/>
        <v>13</v>
      </c>
    </row>
    <row r="113" spans="1:2" x14ac:dyDescent="0.2">
      <c r="A113">
        <v>109</v>
      </c>
      <c r="B113" s="2">
        <f t="shared" ca="1" si="3"/>
        <v>17</v>
      </c>
    </row>
    <row r="114" spans="1:2" x14ac:dyDescent="0.2">
      <c r="A114">
        <v>110</v>
      </c>
      <c r="B114" s="2">
        <f t="shared" ca="1" si="3"/>
        <v>15</v>
      </c>
    </row>
    <row r="115" spans="1:2" x14ac:dyDescent="0.2">
      <c r="A115">
        <v>111</v>
      </c>
      <c r="B115" s="2">
        <f t="shared" ca="1" si="3"/>
        <v>16</v>
      </c>
    </row>
    <row r="116" spans="1:2" x14ac:dyDescent="0.2">
      <c r="A116">
        <v>112</v>
      </c>
      <c r="B116" s="2">
        <f t="shared" ca="1" si="3"/>
        <v>12</v>
      </c>
    </row>
    <row r="117" spans="1:2" x14ac:dyDescent="0.2">
      <c r="A117">
        <v>113</v>
      </c>
      <c r="B117" s="2">
        <f t="shared" ca="1" si="3"/>
        <v>18</v>
      </c>
    </row>
    <row r="118" spans="1:2" x14ac:dyDescent="0.2">
      <c r="A118">
        <v>114</v>
      </c>
      <c r="B118" s="2">
        <f t="shared" ca="1" si="3"/>
        <v>12</v>
      </c>
    </row>
    <row r="119" spans="1:2" x14ac:dyDescent="0.2">
      <c r="A119">
        <v>115</v>
      </c>
      <c r="B119" s="2">
        <f t="shared" ca="1" si="3"/>
        <v>12</v>
      </c>
    </row>
    <row r="120" spans="1:2" x14ac:dyDescent="0.2">
      <c r="A120">
        <v>116</v>
      </c>
      <c r="B120" s="2">
        <f t="shared" ca="1" si="3"/>
        <v>15</v>
      </c>
    </row>
    <row r="121" spans="1:2" x14ac:dyDescent="0.2">
      <c r="A121">
        <v>117</v>
      </c>
      <c r="B121" s="2">
        <f t="shared" ca="1" si="3"/>
        <v>17</v>
      </c>
    </row>
    <row r="122" spans="1:2" x14ac:dyDescent="0.2">
      <c r="A122">
        <v>118</v>
      </c>
      <c r="B122" s="2">
        <f t="shared" ca="1" si="3"/>
        <v>13</v>
      </c>
    </row>
    <row r="123" spans="1:2" x14ac:dyDescent="0.2">
      <c r="A123">
        <v>119</v>
      </c>
      <c r="B123" s="2">
        <f t="shared" ca="1" si="3"/>
        <v>10</v>
      </c>
    </row>
    <row r="124" spans="1:2" x14ac:dyDescent="0.2">
      <c r="A124">
        <v>120</v>
      </c>
      <c r="B124" s="2">
        <f t="shared" ca="1" si="3"/>
        <v>19</v>
      </c>
    </row>
    <row r="125" spans="1:2" x14ac:dyDescent="0.2">
      <c r="A125">
        <v>121</v>
      </c>
      <c r="B125" s="2">
        <f t="shared" ca="1" si="3"/>
        <v>11</v>
      </c>
    </row>
    <row r="126" spans="1:2" x14ac:dyDescent="0.2">
      <c r="A126">
        <v>122</v>
      </c>
      <c r="B126" s="2">
        <f t="shared" ca="1" si="3"/>
        <v>11</v>
      </c>
    </row>
    <row r="127" spans="1:2" x14ac:dyDescent="0.2">
      <c r="A127">
        <v>123</v>
      </c>
      <c r="B127" s="2">
        <f t="shared" ca="1" si="3"/>
        <v>12</v>
      </c>
    </row>
    <row r="128" spans="1:2" x14ac:dyDescent="0.2">
      <c r="A128">
        <v>124</v>
      </c>
      <c r="B128" s="2">
        <f t="shared" ca="1" si="3"/>
        <v>18</v>
      </c>
    </row>
    <row r="129" spans="1:2" x14ac:dyDescent="0.2">
      <c r="A129">
        <v>125</v>
      </c>
      <c r="B129" s="2">
        <f t="shared" ca="1" si="3"/>
        <v>11</v>
      </c>
    </row>
    <row r="130" spans="1:2" x14ac:dyDescent="0.2">
      <c r="A130">
        <v>126</v>
      </c>
      <c r="B130" s="2">
        <f t="shared" ca="1" si="3"/>
        <v>18</v>
      </c>
    </row>
    <row r="131" spans="1:2" x14ac:dyDescent="0.2">
      <c r="A131">
        <v>127</v>
      </c>
      <c r="B131" s="2">
        <f t="shared" ca="1" si="3"/>
        <v>11</v>
      </c>
    </row>
    <row r="132" spans="1:2" x14ac:dyDescent="0.2">
      <c r="A132">
        <v>128</v>
      </c>
      <c r="B132" s="2">
        <f t="shared" ca="1" si="3"/>
        <v>15</v>
      </c>
    </row>
    <row r="133" spans="1:2" x14ac:dyDescent="0.2">
      <c r="A133">
        <v>129</v>
      </c>
      <c r="B133" s="2">
        <f t="shared" ca="1" si="3"/>
        <v>14</v>
      </c>
    </row>
    <row r="134" spans="1:2" x14ac:dyDescent="0.2">
      <c r="A134">
        <v>130</v>
      </c>
      <c r="B134" s="2">
        <f t="shared" ref="B134:B197" ca="1" si="4">RANDBETWEEN($B$1,$B$2)</f>
        <v>15</v>
      </c>
    </row>
    <row r="135" spans="1:2" x14ac:dyDescent="0.2">
      <c r="A135">
        <v>131</v>
      </c>
      <c r="B135" s="2">
        <f t="shared" ca="1" si="4"/>
        <v>12</v>
      </c>
    </row>
    <row r="136" spans="1:2" x14ac:dyDescent="0.2">
      <c r="A136">
        <v>132</v>
      </c>
      <c r="B136" s="2">
        <f t="shared" ca="1" si="4"/>
        <v>11</v>
      </c>
    </row>
    <row r="137" spans="1:2" x14ac:dyDescent="0.2">
      <c r="A137">
        <v>133</v>
      </c>
      <c r="B137" s="2">
        <f t="shared" ca="1" si="4"/>
        <v>10</v>
      </c>
    </row>
    <row r="138" spans="1:2" x14ac:dyDescent="0.2">
      <c r="A138">
        <v>134</v>
      </c>
      <c r="B138" s="2">
        <f t="shared" ca="1" si="4"/>
        <v>10</v>
      </c>
    </row>
    <row r="139" spans="1:2" x14ac:dyDescent="0.2">
      <c r="A139">
        <v>135</v>
      </c>
      <c r="B139" s="2">
        <f t="shared" ca="1" si="4"/>
        <v>12</v>
      </c>
    </row>
    <row r="140" spans="1:2" x14ac:dyDescent="0.2">
      <c r="A140">
        <v>136</v>
      </c>
      <c r="B140" s="2">
        <f t="shared" ca="1" si="4"/>
        <v>10</v>
      </c>
    </row>
    <row r="141" spans="1:2" x14ac:dyDescent="0.2">
      <c r="A141">
        <v>137</v>
      </c>
      <c r="B141" s="2">
        <f t="shared" ca="1" si="4"/>
        <v>10</v>
      </c>
    </row>
    <row r="142" spans="1:2" x14ac:dyDescent="0.2">
      <c r="A142">
        <v>138</v>
      </c>
      <c r="B142" s="2">
        <f t="shared" ca="1" si="4"/>
        <v>16</v>
      </c>
    </row>
    <row r="143" spans="1:2" x14ac:dyDescent="0.2">
      <c r="A143">
        <v>139</v>
      </c>
      <c r="B143" s="2">
        <f t="shared" ca="1" si="4"/>
        <v>12</v>
      </c>
    </row>
    <row r="144" spans="1:2" x14ac:dyDescent="0.2">
      <c r="A144">
        <v>140</v>
      </c>
      <c r="B144" s="2">
        <f t="shared" ca="1" si="4"/>
        <v>13</v>
      </c>
    </row>
    <row r="145" spans="1:2" x14ac:dyDescent="0.2">
      <c r="A145">
        <v>141</v>
      </c>
      <c r="B145" s="2">
        <f t="shared" ca="1" si="4"/>
        <v>16</v>
      </c>
    </row>
    <row r="146" spans="1:2" x14ac:dyDescent="0.2">
      <c r="A146">
        <v>142</v>
      </c>
      <c r="B146" s="2">
        <f t="shared" ca="1" si="4"/>
        <v>10</v>
      </c>
    </row>
    <row r="147" spans="1:2" x14ac:dyDescent="0.2">
      <c r="A147">
        <v>143</v>
      </c>
      <c r="B147" s="2">
        <f t="shared" ca="1" si="4"/>
        <v>10</v>
      </c>
    </row>
    <row r="148" spans="1:2" x14ac:dyDescent="0.2">
      <c r="A148">
        <v>144</v>
      </c>
      <c r="B148" s="2">
        <f t="shared" ca="1" si="4"/>
        <v>15</v>
      </c>
    </row>
    <row r="149" spans="1:2" x14ac:dyDescent="0.2">
      <c r="A149">
        <v>145</v>
      </c>
      <c r="B149" s="2">
        <f t="shared" ca="1" si="4"/>
        <v>10</v>
      </c>
    </row>
    <row r="150" spans="1:2" x14ac:dyDescent="0.2">
      <c r="A150">
        <v>146</v>
      </c>
      <c r="B150" s="2">
        <f t="shared" ca="1" si="4"/>
        <v>20</v>
      </c>
    </row>
    <row r="151" spans="1:2" x14ac:dyDescent="0.2">
      <c r="A151">
        <v>147</v>
      </c>
      <c r="B151" s="2">
        <f t="shared" ca="1" si="4"/>
        <v>12</v>
      </c>
    </row>
    <row r="152" spans="1:2" x14ac:dyDescent="0.2">
      <c r="A152">
        <v>148</v>
      </c>
      <c r="B152" s="2">
        <f t="shared" ca="1" si="4"/>
        <v>11</v>
      </c>
    </row>
    <row r="153" spans="1:2" x14ac:dyDescent="0.2">
      <c r="A153">
        <v>149</v>
      </c>
      <c r="B153" s="2">
        <f t="shared" ca="1" si="4"/>
        <v>19</v>
      </c>
    </row>
    <row r="154" spans="1:2" x14ac:dyDescent="0.2">
      <c r="A154">
        <v>150</v>
      </c>
      <c r="B154" s="2">
        <f t="shared" ca="1" si="4"/>
        <v>18</v>
      </c>
    </row>
    <row r="155" spans="1:2" x14ac:dyDescent="0.2">
      <c r="A155">
        <v>151</v>
      </c>
      <c r="B155" s="2">
        <f t="shared" ca="1" si="4"/>
        <v>17</v>
      </c>
    </row>
    <row r="156" spans="1:2" x14ac:dyDescent="0.2">
      <c r="A156">
        <v>152</v>
      </c>
      <c r="B156" s="2">
        <f t="shared" ca="1" si="4"/>
        <v>20</v>
      </c>
    </row>
    <row r="157" spans="1:2" x14ac:dyDescent="0.2">
      <c r="A157">
        <v>153</v>
      </c>
      <c r="B157" s="2">
        <f t="shared" ca="1" si="4"/>
        <v>13</v>
      </c>
    </row>
    <row r="158" spans="1:2" x14ac:dyDescent="0.2">
      <c r="A158">
        <v>154</v>
      </c>
      <c r="B158" s="2">
        <f t="shared" ca="1" si="4"/>
        <v>19</v>
      </c>
    </row>
    <row r="159" spans="1:2" x14ac:dyDescent="0.2">
      <c r="A159">
        <v>155</v>
      </c>
      <c r="B159" s="2">
        <f t="shared" ca="1" si="4"/>
        <v>15</v>
      </c>
    </row>
    <row r="160" spans="1:2" x14ac:dyDescent="0.2">
      <c r="A160">
        <v>156</v>
      </c>
      <c r="B160" s="2">
        <f t="shared" ca="1" si="4"/>
        <v>18</v>
      </c>
    </row>
    <row r="161" spans="1:2" x14ac:dyDescent="0.2">
      <c r="A161">
        <v>157</v>
      </c>
      <c r="B161" s="2">
        <f t="shared" ca="1" si="4"/>
        <v>16</v>
      </c>
    </row>
    <row r="162" spans="1:2" x14ac:dyDescent="0.2">
      <c r="A162">
        <v>158</v>
      </c>
      <c r="B162" s="2">
        <f t="shared" ca="1" si="4"/>
        <v>19</v>
      </c>
    </row>
    <row r="163" spans="1:2" x14ac:dyDescent="0.2">
      <c r="A163">
        <v>159</v>
      </c>
      <c r="B163" s="2">
        <f t="shared" ca="1" si="4"/>
        <v>16</v>
      </c>
    </row>
    <row r="164" spans="1:2" x14ac:dyDescent="0.2">
      <c r="A164">
        <v>160</v>
      </c>
      <c r="B164" s="2">
        <f t="shared" ca="1" si="4"/>
        <v>16</v>
      </c>
    </row>
    <row r="165" spans="1:2" x14ac:dyDescent="0.2">
      <c r="A165">
        <v>161</v>
      </c>
      <c r="B165" s="2">
        <f t="shared" ca="1" si="4"/>
        <v>11</v>
      </c>
    </row>
    <row r="166" spans="1:2" x14ac:dyDescent="0.2">
      <c r="A166">
        <v>162</v>
      </c>
      <c r="B166" s="2">
        <f t="shared" ca="1" si="4"/>
        <v>14</v>
      </c>
    </row>
    <row r="167" spans="1:2" x14ac:dyDescent="0.2">
      <c r="A167">
        <v>163</v>
      </c>
      <c r="B167" s="2">
        <f t="shared" ca="1" si="4"/>
        <v>15</v>
      </c>
    </row>
    <row r="168" spans="1:2" x14ac:dyDescent="0.2">
      <c r="A168">
        <v>164</v>
      </c>
      <c r="B168" s="2">
        <f t="shared" ca="1" si="4"/>
        <v>13</v>
      </c>
    </row>
    <row r="169" spans="1:2" x14ac:dyDescent="0.2">
      <c r="A169">
        <v>165</v>
      </c>
      <c r="B169" s="2">
        <f t="shared" ca="1" si="4"/>
        <v>17</v>
      </c>
    </row>
    <row r="170" spans="1:2" x14ac:dyDescent="0.2">
      <c r="A170">
        <v>166</v>
      </c>
      <c r="B170" s="2">
        <f t="shared" ca="1" si="4"/>
        <v>17</v>
      </c>
    </row>
    <row r="171" spans="1:2" x14ac:dyDescent="0.2">
      <c r="A171">
        <v>167</v>
      </c>
      <c r="B171" s="2">
        <f t="shared" ca="1" si="4"/>
        <v>19</v>
      </c>
    </row>
    <row r="172" spans="1:2" x14ac:dyDescent="0.2">
      <c r="A172">
        <v>168</v>
      </c>
      <c r="B172" s="2">
        <f t="shared" ca="1" si="4"/>
        <v>20</v>
      </c>
    </row>
    <row r="173" spans="1:2" x14ac:dyDescent="0.2">
      <c r="A173">
        <v>169</v>
      </c>
      <c r="B173" s="2">
        <f t="shared" ca="1" si="4"/>
        <v>18</v>
      </c>
    </row>
    <row r="174" spans="1:2" x14ac:dyDescent="0.2">
      <c r="A174">
        <v>170</v>
      </c>
      <c r="B174" s="2">
        <f t="shared" ca="1" si="4"/>
        <v>18</v>
      </c>
    </row>
    <row r="175" spans="1:2" x14ac:dyDescent="0.2">
      <c r="A175">
        <v>171</v>
      </c>
      <c r="B175" s="2">
        <f t="shared" ca="1" si="4"/>
        <v>11</v>
      </c>
    </row>
    <row r="176" spans="1:2" x14ac:dyDescent="0.2">
      <c r="A176">
        <v>172</v>
      </c>
      <c r="B176" s="2">
        <f t="shared" ca="1" si="4"/>
        <v>20</v>
      </c>
    </row>
    <row r="177" spans="1:2" x14ac:dyDescent="0.2">
      <c r="A177">
        <v>173</v>
      </c>
      <c r="B177" s="2">
        <f t="shared" ca="1" si="4"/>
        <v>14</v>
      </c>
    </row>
    <row r="178" spans="1:2" x14ac:dyDescent="0.2">
      <c r="A178">
        <v>174</v>
      </c>
      <c r="B178" s="2">
        <f t="shared" ca="1" si="4"/>
        <v>13</v>
      </c>
    </row>
    <row r="179" spans="1:2" x14ac:dyDescent="0.2">
      <c r="A179">
        <v>175</v>
      </c>
      <c r="B179" s="2">
        <f t="shared" ca="1" si="4"/>
        <v>20</v>
      </c>
    </row>
    <row r="180" spans="1:2" x14ac:dyDescent="0.2">
      <c r="A180">
        <v>176</v>
      </c>
      <c r="B180" s="2">
        <f t="shared" ca="1" si="4"/>
        <v>12</v>
      </c>
    </row>
    <row r="181" spans="1:2" x14ac:dyDescent="0.2">
      <c r="A181">
        <v>177</v>
      </c>
      <c r="B181" s="2">
        <f t="shared" ca="1" si="4"/>
        <v>14</v>
      </c>
    </row>
    <row r="182" spans="1:2" x14ac:dyDescent="0.2">
      <c r="A182">
        <v>178</v>
      </c>
      <c r="B182" s="2">
        <f t="shared" ca="1" si="4"/>
        <v>14</v>
      </c>
    </row>
    <row r="183" spans="1:2" x14ac:dyDescent="0.2">
      <c r="A183">
        <v>179</v>
      </c>
      <c r="B183" s="2">
        <f t="shared" ca="1" si="4"/>
        <v>13</v>
      </c>
    </row>
    <row r="184" spans="1:2" x14ac:dyDescent="0.2">
      <c r="A184">
        <v>180</v>
      </c>
      <c r="B184" s="2">
        <f t="shared" ca="1" si="4"/>
        <v>14</v>
      </c>
    </row>
    <row r="185" spans="1:2" x14ac:dyDescent="0.2">
      <c r="A185">
        <v>181</v>
      </c>
      <c r="B185" s="2">
        <f t="shared" ca="1" si="4"/>
        <v>20</v>
      </c>
    </row>
    <row r="186" spans="1:2" x14ac:dyDescent="0.2">
      <c r="A186">
        <v>182</v>
      </c>
      <c r="B186" s="2">
        <f t="shared" ca="1" si="4"/>
        <v>12</v>
      </c>
    </row>
    <row r="187" spans="1:2" x14ac:dyDescent="0.2">
      <c r="A187">
        <v>183</v>
      </c>
      <c r="B187" s="2">
        <f t="shared" ca="1" si="4"/>
        <v>18</v>
      </c>
    </row>
    <row r="188" spans="1:2" x14ac:dyDescent="0.2">
      <c r="A188">
        <v>184</v>
      </c>
      <c r="B188" s="2">
        <f t="shared" ca="1" si="4"/>
        <v>16</v>
      </c>
    </row>
    <row r="189" spans="1:2" x14ac:dyDescent="0.2">
      <c r="A189">
        <v>185</v>
      </c>
      <c r="B189" s="2">
        <f t="shared" ca="1" si="4"/>
        <v>11</v>
      </c>
    </row>
    <row r="190" spans="1:2" x14ac:dyDescent="0.2">
      <c r="A190">
        <v>186</v>
      </c>
      <c r="B190" s="2">
        <f t="shared" ca="1" si="4"/>
        <v>19</v>
      </c>
    </row>
    <row r="191" spans="1:2" x14ac:dyDescent="0.2">
      <c r="A191">
        <v>187</v>
      </c>
      <c r="B191" s="2">
        <f t="shared" ca="1" si="4"/>
        <v>19</v>
      </c>
    </row>
    <row r="192" spans="1:2" x14ac:dyDescent="0.2">
      <c r="A192">
        <v>188</v>
      </c>
      <c r="B192" s="2">
        <f t="shared" ca="1" si="4"/>
        <v>15</v>
      </c>
    </row>
    <row r="193" spans="1:2" x14ac:dyDescent="0.2">
      <c r="A193">
        <v>189</v>
      </c>
      <c r="B193" s="2">
        <f t="shared" ca="1" si="4"/>
        <v>20</v>
      </c>
    </row>
    <row r="194" spans="1:2" x14ac:dyDescent="0.2">
      <c r="A194">
        <v>190</v>
      </c>
      <c r="B194" s="2">
        <f t="shared" ca="1" si="4"/>
        <v>20</v>
      </c>
    </row>
    <row r="195" spans="1:2" x14ac:dyDescent="0.2">
      <c r="A195">
        <v>191</v>
      </c>
      <c r="B195" s="2">
        <f t="shared" ca="1" si="4"/>
        <v>20</v>
      </c>
    </row>
    <row r="196" spans="1:2" x14ac:dyDescent="0.2">
      <c r="A196">
        <v>192</v>
      </c>
      <c r="B196" s="2">
        <f t="shared" ca="1" si="4"/>
        <v>13</v>
      </c>
    </row>
    <row r="197" spans="1:2" x14ac:dyDescent="0.2">
      <c r="A197">
        <v>193</v>
      </c>
      <c r="B197" s="2">
        <f t="shared" ca="1" si="4"/>
        <v>17</v>
      </c>
    </row>
    <row r="198" spans="1:2" x14ac:dyDescent="0.2">
      <c r="A198">
        <v>194</v>
      </c>
      <c r="B198" s="2">
        <f t="shared" ref="B198:B261" ca="1" si="5">RANDBETWEEN($B$1,$B$2)</f>
        <v>12</v>
      </c>
    </row>
    <row r="199" spans="1:2" x14ac:dyDescent="0.2">
      <c r="A199">
        <v>195</v>
      </c>
      <c r="B199" s="2">
        <f t="shared" ca="1" si="5"/>
        <v>12</v>
      </c>
    </row>
    <row r="200" spans="1:2" x14ac:dyDescent="0.2">
      <c r="A200">
        <v>196</v>
      </c>
      <c r="B200" s="2">
        <f t="shared" ca="1" si="5"/>
        <v>13</v>
      </c>
    </row>
    <row r="201" spans="1:2" x14ac:dyDescent="0.2">
      <c r="A201">
        <v>197</v>
      </c>
      <c r="B201" s="2">
        <f t="shared" ca="1" si="5"/>
        <v>20</v>
      </c>
    </row>
    <row r="202" spans="1:2" x14ac:dyDescent="0.2">
      <c r="A202">
        <v>198</v>
      </c>
      <c r="B202" s="2">
        <f t="shared" ca="1" si="5"/>
        <v>14</v>
      </c>
    </row>
    <row r="203" spans="1:2" x14ac:dyDescent="0.2">
      <c r="A203">
        <v>199</v>
      </c>
      <c r="B203" s="2">
        <f t="shared" ca="1" si="5"/>
        <v>11</v>
      </c>
    </row>
    <row r="204" spans="1:2" x14ac:dyDescent="0.2">
      <c r="A204">
        <v>200</v>
      </c>
      <c r="B204" s="2">
        <f t="shared" ca="1" si="5"/>
        <v>11</v>
      </c>
    </row>
    <row r="205" spans="1:2" x14ac:dyDescent="0.2">
      <c r="A205">
        <v>201</v>
      </c>
      <c r="B205" s="2">
        <f t="shared" ca="1" si="5"/>
        <v>11</v>
      </c>
    </row>
    <row r="206" spans="1:2" x14ac:dyDescent="0.2">
      <c r="A206">
        <v>202</v>
      </c>
      <c r="B206" s="2">
        <f t="shared" ca="1" si="5"/>
        <v>18</v>
      </c>
    </row>
    <row r="207" spans="1:2" x14ac:dyDescent="0.2">
      <c r="A207">
        <v>203</v>
      </c>
      <c r="B207" s="2">
        <f t="shared" ca="1" si="5"/>
        <v>20</v>
      </c>
    </row>
    <row r="208" spans="1:2" x14ac:dyDescent="0.2">
      <c r="A208">
        <v>204</v>
      </c>
      <c r="B208" s="2">
        <f t="shared" ca="1" si="5"/>
        <v>11</v>
      </c>
    </row>
    <row r="209" spans="1:2" x14ac:dyDescent="0.2">
      <c r="A209">
        <v>205</v>
      </c>
      <c r="B209" s="2">
        <f t="shared" ca="1" si="5"/>
        <v>19</v>
      </c>
    </row>
    <row r="210" spans="1:2" x14ac:dyDescent="0.2">
      <c r="A210">
        <v>206</v>
      </c>
      <c r="B210" s="2">
        <f t="shared" ca="1" si="5"/>
        <v>18</v>
      </c>
    </row>
    <row r="211" spans="1:2" x14ac:dyDescent="0.2">
      <c r="A211">
        <v>207</v>
      </c>
      <c r="B211" s="2">
        <f t="shared" ca="1" si="5"/>
        <v>16</v>
      </c>
    </row>
    <row r="212" spans="1:2" x14ac:dyDescent="0.2">
      <c r="A212">
        <v>208</v>
      </c>
      <c r="B212" s="2">
        <f t="shared" ca="1" si="5"/>
        <v>17</v>
      </c>
    </row>
    <row r="213" spans="1:2" x14ac:dyDescent="0.2">
      <c r="A213">
        <v>209</v>
      </c>
      <c r="B213" s="2">
        <f t="shared" ca="1" si="5"/>
        <v>16</v>
      </c>
    </row>
    <row r="214" spans="1:2" x14ac:dyDescent="0.2">
      <c r="A214">
        <v>210</v>
      </c>
      <c r="B214" s="2">
        <f t="shared" ca="1" si="5"/>
        <v>19</v>
      </c>
    </row>
    <row r="215" spans="1:2" x14ac:dyDescent="0.2">
      <c r="A215">
        <v>211</v>
      </c>
      <c r="B215" s="2">
        <f t="shared" ca="1" si="5"/>
        <v>12</v>
      </c>
    </row>
    <row r="216" spans="1:2" x14ac:dyDescent="0.2">
      <c r="A216">
        <v>212</v>
      </c>
      <c r="B216" s="2">
        <f t="shared" ca="1" si="5"/>
        <v>14</v>
      </c>
    </row>
    <row r="217" spans="1:2" x14ac:dyDescent="0.2">
      <c r="A217">
        <v>213</v>
      </c>
      <c r="B217" s="2">
        <f t="shared" ca="1" si="5"/>
        <v>19</v>
      </c>
    </row>
    <row r="218" spans="1:2" x14ac:dyDescent="0.2">
      <c r="A218">
        <v>214</v>
      </c>
      <c r="B218" s="2">
        <f t="shared" ca="1" si="5"/>
        <v>11</v>
      </c>
    </row>
    <row r="219" spans="1:2" x14ac:dyDescent="0.2">
      <c r="A219">
        <v>215</v>
      </c>
      <c r="B219" s="2">
        <f t="shared" ca="1" si="5"/>
        <v>15</v>
      </c>
    </row>
    <row r="220" spans="1:2" x14ac:dyDescent="0.2">
      <c r="A220">
        <v>216</v>
      </c>
      <c r="B220" s="2">
        <f t="shared" ca="1" si="5"/>
        <v>16</v>
      </c>
    </row>
    <row r="221" spans="1:2" x14ac:dyDescent="0.2">
      <c r="A221">
        <v>217</v>
      </c>
      <c r="B221" s="2">
        <f t="shared" ca="1" si="5"/>
        <v>10</v>
      </c>
    </row>
    <row r="222" spans="1:2" x14ac:dyDescent="0.2">
      <c r="A222">
        <v>218</v>
      </c>
      <c r="B222" s="2">
        <f t="shared" ca="1" si="5"/>
        <v>17</v>
      </c>
    </row>
    <row r="223" spans="1:2" x14ac:dyDescent="0.2">
      <c r="A223">
        <v>219</v>
      </c>
      <c r="B223" s="2">
        <f t="shared" ca="1" si="5"/>
        <v>14</v>
      </c>
    </row>
    <row r="224" spans="1:2" x14ac:dyDescent="0.2">
      <c r="A224">
        <v>220</v>
      </c>
      <c r="B224" s="2">
        <f t="shared" ca="1" si="5"/>
        <v>19</v>
      </c>
    </row>
    <row r="225" spans="1:2" x14ac:dyDescent="0.2">
      <c r="A225">
        <v>221</v>
      </c>
      <c r="B225" s="2">
        <f t="shared" ca="1" si="5"/>
        <v>11</v>
      </c>
    </row>
    <row r="226" spans="1:2" x14ac:dyDescent="0.2">
      <c r="A226">
        <v>222</v>
      </c>
      <c r="B226" s="2">
        <f t="shared" ca="1" si="5"/>
        <v>15</v>
      </c>
    </row>
    <row r="227" spans="1:2" x14ac:dyDescent="0.2">
      <c r="A227">
        <v>223</v>
      </c>
      <c r="B227" s="2">
        <f t="shared" ca="1" si="5"/>
        <v>20</v>
      </c>
    </row>
    <row r="228" spans="1:2" x14ac:dyDescent="0.2">
      <c r="A228">
        <v>224</v>
      </c>
      <c r="B228" s="2">
        <f t="shared" ca="1" si="5"/>
        <v>10</v>
      </c>
    </row>
    <row r="229" spans="1:2" x14ac:dyDescent="0.2">
      <c r="A229">
        <v>225</v>
      </c>
      <c r="B229" s="2">
        <f t="shared" ca="1" si="5"/>
        <v>12</v>
      </c>
    </row>
    <row r="230" spans="1:2" x14ac:dyDescent="0.2">
      <c r="A230">
        <v>226</v>
      </c>
      <c r="B230" s="2">
        <f t="shared" ca="1" si="5"/>
        <v>14</v>
      </c>
    </row>
    <row r="231" spans="1:2" x14ac:dyDescent="0.2">
      <c r="A231">
        <v>227</v>
      </c>
      <c r="B231" s="2">
        <f t="shared" ca="1" si="5"/>
        <v>10</v>
      </c>
    </row>
    <row r="232" spans="1:2" x14ac:dyDescent="0.2">
      <c r="A232">
        <v>228</v>
      </c>
      <c r="B232" s="2">
        <f t="shared" ca="1" si="5"/>
        <v>19</v>
      </c>
    </row>
    <row r="233" spans="1:2" x14ac:dyDescent="0.2">
      <c r="A233">
        <v>229</v>
      </c>
      <c r="B233" s="2">
        <f t="shared" ca="1" si="5"/>
        <v>15</v>
      </c>
    </row>
    <row r="234" spans="1:2" x14ac:dyDescent="0.2">
      <c r="A234">
        <v>230</v>
      </c>
      <c r="B234" s="2">
        <f t="shared" ca="1" si="5"/>
        <v>17</v>
      </c>
    </row>
    <row r="235" spans="1:2" x14ac:dyDescent="0.2">
      <c r="A235">
        <v>231</v>
      </c>
      <c r="B235" s="2">
        <f t="shared" ca="1" si="5"/>
        <v>13</v>
      </c>
    </row>
    <row r="236" spans="1:2" x14ac:dyDescent="0.2">
      <c r="A236">
        <v>232</v>
      </c>
      <c r="B236" s="2">
        <f t="shared" ca="1" si="5"/>
        <v>17</v>
      </c>
    </row>
    <row r="237" spans="1:2" x14ac:dyDescent="0.2">
      <c r="A237">
        <v>233</v>
      </c>
      <c r="B237" s="2">
        <f t="shared" ca="1" si="5"/>
        <v>19</v>
      </c>
    </row>
    <row r="238" spans="1:2" x14ac:dyDescent="0.2">
      <c r="A238">
        <v>234</v>
      </c>
      <c r="B238" s="2">
        <f t="shared" ca="1" si="5"/>
        <v>19</v>
      </c>
    </row>
    <row r="239" spans="1:2" x14ac:dyDescent="0.2">
      <c r="A239">
        <v>235</v>
      </c>
      <c r="B239" s="2">
        <f t="shared" ca="1" si="5"/>
        <v>16</v>
      </c>
    </row>
    <row r="240" spans="1:2" x14ac:dyDescent="0.2">
      <c r="A240">
        <v>236</v>
      </c>
      <c r="B240" s="2">
        <f t="shared" ca="1" si="5"/>
        <v>11</v>
      </c>
    </row>
    <row r="241" spans="1:2" x14ac:dyDescent="0.2">
      <c r="A241">
        <v>237</v>
      </c>
      <c r="B241" s="2">
        <f t="shared" ca="1" si="5"/>
        <v>13</v>
      </c>
    </row>
    <row r="242" spans="1:2" x14ac:dyDescent="0.2">
      <c r="A242">
        <v>238</v>
      </c>
      <c r="B242" s="2">
        <f t="shared" ca="1" si="5"/>
        <v>18</v>
      </c>
    </row>
    <row r="243" spans="1:2" x14ac:dyDescent="0.2">
      <c r="A243">
        <v>239</v>
      </c>
      <c r="B243" s="2">
        <f t="shared" ca="1" si="5"/>
        <v>19</v>
      </c>
    </row>
    <row r="244" spans="1:2" x14ac:dyDescent="0.2">
      <c r="A244">
        <v>240</v>
      </c>
      <c r="B244" s="2">
        <f t="shared" ca="1" si="5"/>
        <v>15</v>
      </c>
    </row>
    <row r="245" spans="1:2" x14ac:dyDescent="0.2">
      <c r="A245">
        <v>241</v>
      </c>
      <c r="B245" s="2">
        <f t="shared" ca="1" si="5"/>
        <v>18</v>
      </c>
    </row>
    <row r="246" spans="1:2" x14ac:dyDescent="0.2">
      <c r="A246">
        <v>242</v>
      </c>
      <c r="B246" s="2">
        <f t="shared" ca="1" si="5"/>
        <v>10</v>
      </c>
    </row>
    <row r="247" spans="1:2" x14ac:dyDescent="0.2">
      <c r="A247">
        <v>243</v>
      </c>
      <c r="B247" s="2">
        <f t="shared" ca="1" si="5"/>
        <v>11</v>
      </c>
    </row>
    <row r="248" spans="1:2" x14ac:dyDescent="0.2">
      <c r="A248">
        <v>244</v>
      </c>
      <c r="B248" s="2">
        <f t="shared" ca="1" si="5"/>
        <v>19</v>
      </c>
    </row>
    <row r="249" spans="1:2" x14ac:dyDescent="0.2">
      <c r="A249">
        <v>245</v>
      </c>
      <c r="B249" s="2">
        <f t="shared" ca="1" si="5"/>
        <v>11</v>
      </c>
    </row>
    <row r="250" spans="1:2" x14ac:dyDescent="0.2">
      <c r="A250">
        <v>246</v>
      </c>
      <c r="B250" s="2">
        <f t="shared" ca="1" si="5"/>
        <v>19</v>
      </c>
    </row>
    <row r="251" spans="1:2" x14ac:dyDescent="0.2">
      <c r="A251">
        <v>247</v>
      </c>
      <c r="B251" s="2">
        <f t="shared" ca="1" si="5"/>
        <v>17</v>
      </c>
    </row>
    <row r="252" spans="1:2" x14ac:dyDescent="0.2">
      <c r="A252">
        <v>248</v>
      </c>
      <c r="B252" s="2">
        <f t="shared" ca="1" si="5"/>
        <v>13</v>
      </c>
    </row>
    <row r="253" spans="1:2" x14ac:dyDescent="0.2">
      <c r="A253">
        <v>249</v>
      </c>
      <c r="B253" s="2">
        <f t="shared" ca="1" si="5"/>
        <v>14</v>
      </c>
    </row>
    <row r="254" spans="1:2" x14ac:dyDescent="0.2">
      <c r="A254">
        <v>250</v>
      </c>
      <c r="B254" s="2">
        <f t="shared" ca="1" si="5"/>
        <v>11</v>
      </c>
    </row>
    <row r="255" spans="1:2" x14ac:dyDescent="0.2">
      <c r="A255">
        <v>251</v>
      </c>
      <c r="B255" s="2">
        <f t="shared" ca="1" si="5"/>
        <v>12</v>
      </c>
    </row>
    <row r="256" spans="1:2" x14ac:dyDescent="0.2">
      <c r="A256">
        <v>252</v>
      </c>
      <c r="B256" s="2">
        <f t="shared" ca="1" si="5"/>
        <v>20</v>
      </c>
    </row>
    <row r="257" spans="1:2" x14ac:dyDescent="0.2">
      <c r="A257">
        <v>253</v>
      </c>
      <c r="B257" s="2">
        <f t="shared" ca="1" si="5"/>
        <v>11</v>
      </c>
    </row>
    <row r="258" spans="1:2" x14ac:dyDescent="0.2">
      <c r="A258">
        <v>254</v>
      </c>
      <c r="B258" s="2">
        <f t="shared" ca="1" si="5"/>
        <v>20</v>
      </c>
    </row>
    <row r="259" spans="1:2" x14ac:dyDescent="0.2">
      <c r="A259">
        <v>255</v>
      </c>
      <c r="B259" s="2">
        <f t="shared" ca="1" si="5"/>
        <v>14</v>
      </c>
    </row>
    <row r="260" spans="1:2" x14ac:dyDescent="0.2">
      <c r="A260">
        <v>256</v>
      </c>
      <c r="B260" s="2">
        <f t="shared" ca="1" si="5"/>
        <v>14</v>
      </c>
    </row>
    <row r="261" spans="1:2" x14ac:dyDescent="0.2">
      <c r="A261">
        <v>257</v>
      </c>
      <c r="B261" s="2">
        <f t="shared" ca="1" si="5"/>
        <v>17</v>
      </c>
    </row>
    <row r="262" spans="1:2" x14ac:dyDescent="0.2">
      <c r="A262">
        <v>258</v>
      </c>
      <c r="B262" s="2">
        <f t="shared" ref="B262:B325" ca="1" si="6">RANDBETWEEN($B$1,$B$2)</f>
        <v>10</v>
      </c>
    </row>
    <row r="263" spans="1:2" x14ac:dyDescent="0.2">
      <c r="A263">
        <v>259</v>
      </c>
      <c r="B263" s="2">
        <f t="shared" ca="1" si="6"/>
        <v>13</v>
      </c>
    </row>
    <row r="264" spans="1:2" x14ac:dyDescent="0.2">
      <c r="A264">
        <v>260</v>
      </c>
      <c r="B264" s="2">
        <f t="shared" ca="1" si="6"/>
        <v>13</v>
      </c>
    </row>
    <row r="265" spans="1:2" x14ac:dyDescent="0.2">
      <c r="A265">
        <v>261</v>
      </c>
      <c r="B265" s="2">
        <f t="shared" ca="1" si="6"/>
        <v>13</v>
      </c>
    </row>
    <row r="266" spans="1:2" x14ac:dyDescent="0.2">
      <c r="A266">
        <v>262</v>
      </c>
      <c r="B266" s="2">
        <f t="shared" ca="1" si="6"/>
        <v>16</v>
      </c>
    </row>
    <row r="267" spans="1:2" x14ac:dyDescent="0.2">
      <c r="A267">
        <v>263</v>
      </c>
      <c r="B267" s="2">
        <f t="shared" ca="1" si="6"/>
        <v>16</v>
      </c>
    </row>
    <row r="268" spans="1:2" x14ac:dyDescent="0.2">
      <c r="A268">
        <v>264</v>
      </c>
      <c r="B268" s="2">
        <f t="shared" ca="1" si="6"/>
        <v>16</v>
      </c>
    </row>
    <row r="269" spans="1:2" x14ac:dyDescent="0.2">
      <c r="A269">
        <v>265</v>
      </c>
      <c r="B269" s="2">
        <f t="shared" ca="1" si="6"/>
        <v>19</v>
      </c>
    </row>
    <row r="270" spans="1:2" x14ac:dyDescent="0.2">
      <c r="A270">
        <v>266</v>
      </c>
      <c r="B270" s="2">
        <f t="shared" ca="1" si="6"/>
        <v>12</v>
      </c>
    </row>
    <row r="271" spans="1:2" x14ac:dyDescent="0.2">
      <c r="A271">
        <v>267</v>
      </c>
      <c r="B271" s="2">
        <f t="shared" ca="1" si="6"/>
        <v>16</v>
      </c>
    </row>
    <row r="272" spans="1:2" x14ac:dyDescent="0.2">
      <c r="A272">
        <v>268</v>
      </c>
      <c r="B272" s="2">
        <f t="shared" ca="1" si="6"/>
        <v>10</v>
      </c>
    </row>
    <row r="273" spans="1:2" x14ac:dyDescent="0.2">
      <c r="A273">
        <v>269</v>
      </c>
      <c r="B273" s="2">
        <f t="shared" ca="1" si="6"/>
        <v>11</v>
      </c>
    </row>
    <row r="274" spans="1:2" x14ac:dyDescent="0.2">
      <c r="A274">
        <v>270</v>
      </c>
      <c r="B274" s="2">
        <f t="shared" ca="1" si="6"/>
        <v>15</v>
      </c>
    </row>
    <row r="275" spans="1:2" x14ac:dyDescent="0.2">
      <c r="A275">
        <v>271</v>
      </c>
      <c r="B275" s="2">
        <f t="shared" ca="1" si="6"/>
        <v>16</v>
      </c>
    </row>
    <row r="276" spans="1:2" x14ac:dyDescent="0.2">
      <c r="A276">
        <v>272</v>
      </c>
      <c r="B276" s="2">
        <f t="shared" ca="1" si="6"/>
        <v>13</v>
      </c>
    </row>
    <row r="277" spans="1:2" x14ac:dyDescent="0.2">
      <c r="A277">
        <v>273</v>
      </c>
      <c r="B277" s="2">
        <f t="shared" ca="1" si="6"/>
        <v>12</v>
      </c>
    </row>
    <row r="278" spans="1:2" x14ac:dyDescent="0.2">
      <c r="A278">
        <v>274</v>
      </c>
      <c r="B278" s="2">
        <f t="shared" ca="1" si="6"/>
        <v>20</v>
      </c>
    </row>
    <row r="279" spans="1:2" x14ac:dyDescent="0.2">
      <c r="A279">
        <v>275</v>
      </c>
      <c r="B279" s="2">
        <f t="shared" ca="1" si="6"/>
        <v>10</v>
      </c>
    </row>
    <row r="280" spans="1:2" x14ac:dyDescent="0.2">
      <c r="A280">
        <v>276</v>
      </c>
      <c r="B280" s="2">
        <f t="shared" ca="1" si="6"/>
        <v>19</v>
      </c>
    </row>
    <row r="281" spans="1:2" x14ac:dyDescent="0.2">
      <c r="A281">
        <v>277</v>
      </c>
      <c r="B281" s="2">
        <f t="shared" ca="1" si="6"/>
        <v>12</v>
      </c>
    </row>
    <row r="282" spans="1:2" x14ac:dyDescent="0.2">
      <c r="A282">
        <v>278</v>
      </c>
      <c r="B282" s="2">
        <f t="shared" ca="1" si="6"/>
        <v>20</v>
      </c>
    </row>
    <row r="283" spans="1:2" x14ac:dyDescent="0.2">
      <c r="A283">
        <v>279</v>
      </c>
      <c r="B283" s="2">
        <f t="shared" ca="1" si="6"/>
        <v>18</v>
      </c>
    </row>
    <row r="284" spans="1:2" x14ac:dyDescent="0.2">
      <c r="A284">
        <v>280</v>
      </c>
      <c r="B284" s="2">
        <f t="shared" ca="1" si="6"/>
        <v>15</v>
      </c>
    </row>
    <row r="285" spans="1:2" x14ac:dyDescent="0.2">
      <c r="A285">
        <v>281</v>
      </c>
      <c r="B285" s="2">
        <f t="shared" ca="1" si="6"/>
        <v>15</v>
      </c>
    </row>
    <row r="286" spans="1:2" x14ac:dyDescent="0.2">
      <c r="A286">
        <v>282</v>
      </c>
      <c r="B286" s="2">
        <f t="shared" ca="1" si="6"/>
        <v>15</v>
      </c>
    </row>
    <row r="287" spans="1:2" x14ac:dyDescent="0.2">
      <c r="A287">
        <v>283</v>
      </c>
      <c r="B287" s="2">
        <f t="shared" ca="1" si="6"/>
        <v>17</v>
      </c>
    </row>
    <row r="288" spans="1:2" x14ac:dyDescent="0.2">
      <c r="A288">
        <v>284</v>
      </c>
      <c r="B288" s="2">
        <f t="shared" ca="1" si="6"/>
        <v>14</v>
      </c>
    </row>
    <row r="289" spans="1:2" x14ac:dyDescent="0.2">
      <c r="A289">
        <v>285</v>
      </c>
      <c r="B289" s="2">
        <f t="shared" ca="1" si="6"/>
        <v>15</v>
      </c>
    </row>
    <row r="290" spans="1:2" x14ac:dyDescent="0.2">
      <c r="A290">
        <v>286</v>
      </c>
      <c r="B290" s="2">
        <f t="shared" ca="1" si="6"/>
        <v>14</v>
      </c>
    </row>
    <row r="291" spans="1:2" x14ac:dyDescent="0.2">
      <c r="A291">
        <v>287</v>
      </c>
      <c r="B291" s="2">
        <f t="shared" ca="1" si="6"/>
        <v>19</v>
      </c>
    </row>
    <row r="292" spans="1:2" x14ac:dyDescent="0.2">
      <c r="A292">
        <v>288</v>
      </c>
      <c r="B292" s="2">
        <f t="shared" ca="1" si="6"/>
        <v>10</v>
      </c>
    </row>
    <row r="293" spans="1:2" x14ac:dyDescent="0.2">
      <c r="A293">
        <v>289</v>
      </c>
      <c r="B293" s="2">
        <f t="shared" ca="1" si="6"/>
        <v>18</v>
      </c>
    </row>
    <row r="294" spans="1:2" x14ac:dyDescent="0.2">
      <c r="A294">
        <v>290</v>
      </c>
      <c r="B294" s="2">
        <f t="shared" ca="1" si="6"/>
        <v>20</v>
      </c>
    </row>
    <row r="295" spans="1:2" x14ac:dyDescent="0.2">
      <c r="A295">
        <v>291</v>
      </c>
      <c r="B295" s="2">
        <f t="shared" ca="1" si="6"/>
        <v>10</v>
      </c>
    </row>
    <row r="296" spans="1:2" x14ac:dyDescent="0.2">
      <c r="A296">
        <v>292</v>
      </c>
      <c r="B296" s="2">
        <f t="shared" ca="1" si="6"/>
        <v>17</v>
      </c>
    </row>
    <row r="297" spans="1:2" x14ac:dyDescent="0.2">
      <c r="A297">
        <v>293</v>
      </c>
      <c r="B297" s="2">
        <f t="shared" ca="1" si="6"/>
        <v>11</v>
      </c>
    </row>
    <row r="298" spans="1:2" x14ac:dyDescent="0.2">
      <c r="A298">
        <v>294</v>
      </c>
      <c r="B298" s="2">
        <f t="shared" ca="1" si="6"/>
        <v>18</v>
      </c>
    </row>
    <row r="299" spans="1:2" x14ac:dyDescent="0.2">
      <c r="A299">
        <v>295</v>
      </c>
      <c r="B299" s="2">
        <f t="shared" ca="1" si="6"/>
        <v>14</v>
      </c>
    </row>
    <row r="300" spans="1:2" x14ac:dyDescent="0.2">
      <c r="A300">
        <v>296</v>
      </c>
      <c r="B300" s="2">
        <f t="shared" ca="1" si="6"/>
        <v>17</v>
      </c>
    </row>
    <row r="301" spans="1:2" x14ac:dyDescent="0.2">
      <c r="A301">
        <v>297</v>
      </c>
      <c r="B301" s="2">
        <f t="shared" ca="1" si="6"/>
        <v>17</v>
      </c>
    </row>
    <row r="302" spans="1:2" x14ac:dyDescent="0.2">
      <c r="A302">
        <v>298</v>
      </c>
      <c r="B302" s="2">
        <f t="shared" ca="1" si="6"/>
        <v>10</v>
      </c>
    </row>
    <row r="303" spans="1:2" x14ac:dyDescent="0.2">
      <c r="A303">
        <v>299</v>
      </c>
      <c r="B303" s="2">
        <f t="shared" ca="1" si="6"/>
        <v>12</v>
      </c>
    </row>
    <row r="304" spans="1:2" x14ac:dyDescent="0.2">
      <c r="A304">
        <v>300</v>
      </c>
      <c r="B304" s="2">
        <f t="shared" ca="1" si="6"/>
        <v>12</v>
      </c>
    </row>
    <row r="305" spans="1:2" x14ac:dyDescent="0.2">
      <c r="A305">
        <v>301</v>
      </c>
      <c r="B305" s="2">
        <f t="shared" ca="1" si="6"/>
        <v>17</v>
      </c>
    </row>
    <row r="306" spans="1:2" x14ac:dyDescent="0.2">
      <c r="A306">
        <v>302</v>
      </c>
      <c r="B306" s="2">
        <f t="shared" ca="1" si="6"/>
        <v>12</v>
      </c>
    </row>
    <row r="307" spans="1:2" x14ac:dyDescent="0.2">
      <c r="A307">
        <v>303</v>
      </c>
      <c r="B307" s="2">
        <f t="shared" ca="1" si="6"/>
        <v>15</v>
      </c>
    </row>
    <row r="308" spans="1:2" x14ac:dyDescent="0.2">
      <c r="A308">
        <v>304</v>
      </c>
      <c r="B308" s="2">
        <f t="shared" ca="1" si="6"/>
        <v>17</v>
      </c>
    </row>
    <row r="309" spans="1:2" x14ac:dyDescent="0.2">
      <c r="A309">
        <v>305</v>
      </c>
      <c r="B309" s="2">
        <f t="shared" ca="1" si="6"/>
        <v>20</v>
      </c>
    </row>
    <row r="310" spans="1:2" x14ac:dyDescent="0.2">
      <c r="A310">
        <v>306</v>
      </c>
      <c r="B310" s="2">
        <f t="shared" ca="1" si="6"/>
        <v>11</v>
      </c>
    </row>
    <row r="311" spans="1:2" x14ac:dyDescent="0.2">
      <c r="A311">
        <v>307</v>
      </c>
      <c r="B311" s="2">
        <f t="shared" ca="1" si="6"/>
        <v>16</v>
      </c>
    </row>
    <row r="312" spans="1:2" x14ac:dyDescent="0.2">
      <c r="A312">
        <v>308</v>
      </c>
      <c r="B312" s="2">
        <f t="shared" ca="1" si="6"/>
        <v>13</v>
      </c>
    </row>
    <row r="313" spans="1:2" x14ac:dyDescent="0.2">
      <c r="A313">
        <v>309</v>
      </c>
      <c r="B313" s="2">
        <f t="shared" ca="1" si="6"/>
        <v>18</v>
      </c>
    </row>
    <row r="314" spans="1:2" x14ac:dyDescent="0.2">
      <c r="A314">
        <v>310</v>
      </c>
      <c r="B314" s="2">
        <f t="shared" ca="1" si="6"/>
        <v>16</v>
      </c>
    </row>
    <row r="315" spans="1:2" x14ac:dyDescent="0.2">
      <c r="A315">
        <v>311</v>
      </c>
      <c r="B315" s="2">
        <f t="shared" ca="1" si="6"/>
        <v>10</v>
      </c>
    </row>
    <row r="316" spans="1:2" x14ac:dyDescent="0.2">
      <c r="A316">
        <v>312</v>
      </c>
      <c r="B316" s="2">
        <f t="shared" ca="1" si="6"/>
        <v>15</v>
      </c>
    </row>
    <row r="317" spans="1:2" x14ac:dyDescent="0.2">
      <c r="A317">
        <v>313</v>
      </c>
      <c r="B317" s="2">
        <f t="shared" ca="1" si="6"/>
        <v>18</v>
      </c>
    </row>
    <row r="318" spans="1:2" x14ac:dyDescent="0.2">
      <c r="A318">
        <v>314</v>
      </c>
      <c r="B318" s="2">
        <f t="shared" ca="1" si="6"/>
        <v>14</v>
      </c>
    </row>
    <row r="319" spans="1:2" x14ac:dyDescent="0.2">
      <c r="A319">
        <v>315</v>
      </c>
      <c r="B319" s="2">
        <f t="shared" ca="1" si="6"/>
        <v>14</v>
      </c>
    </row>
    <row r="320" spans="1:2" x14ac:dyDescent="0.2">
      <c r="A320">
        <v>316</v>
      </c>
      <c r="B320" s="2">
        <f t="shared" ca="1" si="6"/>
        <v>14</v>
      </c>
    </row>
    <row r="321" spans="1:2" x14ac:dyDescent="0.2">
      <c r="A321">
        <v>317</v>
      </c>
      <c r="B321" s="2">
        <f t="shared" ca="1" si="6"/>
        <v>18</v>
      </c>
    </row>
    <row r="322" spans="1:2" x14ac:dyDescent="0.2">
      <c r="A322">
        <v>318</v>
      </c>
      <c r="B322" s="2">
        <f t="shared" ca="1" si="6"/>
        <v>14</v>
      </c>
    </row>
    <row r="323" spans="1:2" x14ac:dyDescent="0.2">
      <c r="A323">
        <v>319</v>
      </c>
      <c r="B323" s="2">
        <f t="shared" ca="1" si="6"/>
        <v>14</v>
      </c>
    </row>
    <row r="324" spans="1:2" x14ac:dyDescent="0.2">
      <c r="A324">
        <v>320</v>
      </c>
      <c r="B324" s="2">
        <f t="shared" ca="1" si="6"/>
        <v>20</v>
      </c>
    </row>
    <row r="325" spans="1:2" x14ac:dyDescent="0.2">
      <c r="A325">
        <v>321</v>
      </c>
      <c r="B325" s="2">
        <f t="shared" ca="1" si="6"/>
        <v>18</v>
      </c>
    </row>
    <row r="326" spans="1:2" x14ac:dyDescent="0.2">
      <c r="A326">
        <v>322</v>
      </c>
      <c r="B326" s="2">
        <f t="shared" ref="B326:B389" ca="1" si="7">RANDBETWEEN($B$1,$B$2)</f>
        <v>20</v>
      </c>
    </row>
    <row r="327" spans="1:2" x14ac:dyDescent="0.2">
      <c r="A327">
        <v>323</v>
      </c>
      <c r="B327" s="2">
        <f t="shared" ca="1" si="7"/>
        <v>11</v>
      </c>
    </row>
    <row r="328" spans="1:2" x14ac:dyDescent="0.2">
      <c r="A328">
        <v>324</v>
      </c>
      <c r="B328" s="2">
        <f t="shared" ca="1" si="7"/>
        <v>13</v>
      </c>
    </row>
    <row r="329" spans="1:2" x14ac:dyDescent="0.2">
      <c r="A329">
        <v>325</v>
      </c>
      <c r="B329" s="2">
        <f t="shared" ca="1" si="7"/>
        <v>13</v>
      </c>
    </row>
    <row r="330" spans="1:2" x14ac:dyDescent="0.2">
      <c r="A330">
        <v>326</v>
      </c>
      <c r="B330" s="2">
        <f t="shared" ca="1" si="7"/>
        <v>18</v>
      </c>
    </row>
    <row r="331" spans="1:2" x14ac:dyDescent="0.2">
      <c r="A331">
        <v>327</v>
      </c>
      <c r="B331" s="2">
        <f t="shared" ca="1" si="7"/>
        <v>13</v>
      </c>
    </row>
    <row r="332" spans="1:2" x14ac:dyDescent="0.2">
      <c r="A332">
        <v>328</v>
      </c>
      <c r="B332" s="2">
        <f t="shared" ca="1" si="7"/>
        <v>17</v>
      </c>
    </row>
    <row r="333" spans="1:2" x14ac:dyDescent="0.2">
      <c r="A333">
        <v>329</v>
      </c>
      <c r="B333" s="2">
        <f t="shared" ca="1" si="7"/>
        <v>18</v>
      </c>
    </row>
    <row r="334" spans="1:2" x14ac:dyDescent="0.2">
      <c r="A334">
        <v>330</v>
      </c>
      <c r="B334" s="2">
        <f t="shared" ca="1" si="7"/>
        <v>20</v>
      </c>
    </row>
    <row r="335" spans="1:2" x14ac:dyDescent="0.2">
      <c r="A335">
        <v>331</v>
      </c>
      <c r="B335" s="2">
        <f t="shared" ca="1" si="7"/>
        <v>15</v>
      </c>
    </row>
    <row r="336" spans="1:2" x14ac:dyDescent="0.2">
      <c r="A336">
        <v>332</v>
      </c>
      <c r="B336" s="2">
        <f t="shared" ca="1" si="7"/>
        <v>10</v>
      </c>
    </row>
    <row r="337" spans="1:2" x14ac:dyDescent="0.2">
      <c r="A337">
        <v>333</v>
      </c>
      <c r="B337" s="2">
        <f t="shared" ca="1" si="7"/>
        <v>19</v>
      </c>
    </row>
    <row r="338" spans="1:2" x14ac:dyDescent="0.2">
      <c r="A338">
        <v>334</v>
      </c>
      <c r="B338" s="2">
        <f t="shared" ca="1" si="7"/>
        <v>14</v>
      </c>
    </row>
    <row r="339" spans="1:2" x14ac:dyDescent="0.2">
      <c r="A339">
        <v>335</v>
      </c>
      <c r="B339" s="2">
        <f t="shared" ca="1" si="7"/>
        <v>20</v>
      </c>
    </row>
    <row r="340" spans="1:2" x14ac:dyDescent="0.2">
      <c r="A340">
        <v>336</v>
      </c>
      <c r="B340" s="2">
        <f t="shared" ca="1" si="7"/>
        <v>19</v>
      </c>
    </row>
    <row r="341" spans="1:2" x14ac:dyDescent="0.2">
      <c r="A341">
        <v>337</v>
      </c>
      <c r="B341" s="2">
        <f t="shared" ca="1" si="7"/>
        <v>16</v>
      </c>
    </row>
    <row r="342" spans="1:2" x14ac:dyDescent="0.2">
      <c r="A342">
        <v>338</v>
      </c>
      <c r="B342" s="2">
        <f t="shared" ca="1" si="7"/>
        <v>16</v>
      </c>
    </row>
    <row r="343" spans="1:2" x14ac:dyDescent="0.2">
      <c r="A343">
        <v>339</v>
      </c>
      <c r="B343" s="2">
        <f t="shared" ca="1" si="7"/>
        <v>12</v>
      </c>
    </row>
    <row r="344" spans="1:2" x14ac:dyDescent="0.2">
      <c r="A344">
        <v>340</v>
      </c>
      <c r="B344" s="2">
        <f t="shared" ca="1" si="7"/>
        <v>12</v>
      </c>
    </row>
    <row r="345" spans="1:2" x14ac:dyDescent="0.2">
      <c r="A345">
        <v>341</v>
      </c>
      <c r="B345" s="2">
        <f t="shared" ca="1" si="7"/>
        <v>19</v>
      </c>
    </row>
    <row r="346" spans="1:2" x14ac:dyDescent="0.2">
      <c r="A346">
        <v>342</v>
      </c>
      <c r="B346" s="2">
        <f t="shared" ca="1" si="7"/>
        <v>19</v>
      </c>
    </row>
    <row r="347" spans="1:2" x14ac:dyDescent="0.2">
      <c r="A347">
        <v>343</v>
      </c>
      <c r="B347" s="2">
        <f t="shared" ca="1" si="7"/>
        <v>16</v>
      </c>
    </row>
    <row r="348" spans="1:2" x14ac:dyDescent="0.2">
      <c r="A348">
        <v>344</v>
      </c>
      <c r="B348" s="2">
        <f t="shared" ca="1" si="7"/>
        <v>10</v>
      </c>
    </row>
    <row r="349" spans="1:2" x14ac:dyDescent="0.2">
      <c r="A349">
        <v>345</v>
      </c>
      <c r="B349" s="2">
        <f t="shared" ca="1" si="7"/>
        <v>16</v>
      </c>
    </row>
    <row r="350" spans="1:2" x14ac:dyDescent="0.2">
      <c r="A350">
        <v>346</v>
      </c>
      <c r="B350" s="2">
        <f t="shared" ca="1" si="7"/>
        <v>14</v>
      </c>
    </row>
    <row r="351" spans="1:2" x14ac:dyDescent="0.2">
      <c r="A351">
        <v>347</v>
      </c>
      <c r="B351" s="2">
        <f t="shared" ca="1" si="7"/>
        <v>15</v>
      </c>
    </row>
    <row r="352" spans="1:2" x14ac:dyDescent="0.2">
      <c r="A352">
        <v>348</v>
      </c>
      <c r="B352" s="2">
        <f t="shared" ca="1" si="7"/>
        <v>18</v>
      </c>
    </row>
    <row r="353" spans="1:2" x14ac:dyDescent="0.2">
      <c r="A353">
        <v>349</v>
      </c>
      <c r="B353" s="2">
        <f t="shared" ca="1" si="7"/>
        <v>17</v>
      </c>
    </row>
    <row r="354" spans="1:2" x14ac:dyDescent="0.2">
      <c r="A354">
        <v>350</v>
      </c>
      <c r="B354" s="2">
        <f t="shared" ca="1" si="7"/>
        <v>14</v>
      </c>
    </row>
    <row r="355" spans="1:2" x14ac:dyDescent="0.2">
      <c r="A355">
        <v>351</v>
      </c>
      <c r="B355" s="2">
        <f t="shared" ca="1" si="7"/>
        <v>15</v>
      </c>
    </row>
    <row r="356" spans="1:2" x14ac:dyDescent="0.2">
      <c r="A356">
        <v>352</v>
      </c>
      <c r="B356" s="2">
        <f t="shared" ca="1" si="7"/>
        <v>18</v>
      </c>
    </row>
    <row r="357" spans="1:2" x14ac:dyDescent="0.2">
      <c r="A357">
        <v>353</v>
      </c>
      <c r="B357" s="2">
        <f t="shared" ca="1" si="7"/>
        <v>15</v>
      </c>
    </row>
    <row r="358" spans="1:2" x14ac:dyDescent="0.2">
      <c r="A358">
        <v>354</v>
      </c>
      <c r="B358" s="2">
        <f t="shared" ca="1" si="7"/>
        <v>11</v>
      </c>
    </row>
    <row r="359" spans="1:2" x14ac:dyDescent="0.2">
      <c r="A359">
        <v>355</v>
      </c>
      <c r="B359" s="2">
        <f t="shared" ca="1" si="7"/>
        <v>17</v>
      </c>
    </row>
    <row r="360" spans="1:2" x14ac:dyDescent="0.2">
      <c r="A360">
        <v>356</v>
      </c>
      <c r="B360" s="2">
        <f t="shared" ca="1" si="7"/>
        <v>19</v>
      </c>
    </row>
    <row r="361" spans="1:2" x14ac:dyDescent="0.2">
      <c r="A361">
        <v>357</v>
      </c>
      <c r="B361" s="2">
        <f t="shared" ca="1" si="7"/>
        <v>10</v>
      </c>
    </row>
    <row r="362" spans="1:2" x14ac:dyDescent="0.2">
      <c r="A362">
        <v>358</v>
      </c>
      <c r="B362" s="2">
        <f t="shared" ca="1" si="7"/>
        <v>13</v>
      </c>
    </row>
    <row r="363" spans="1:2" x14ac:dyDescent="0.2">
      <c r="A363">
        <v>359</v>
      </c>
      <c r="B363" s="2">
        <f t="shared" ca="1" si="7"/>
        <v>17</v>
      </c>
    </row>
    <row r="364" spans="1:2" x14ac:dyDescent="0.2">
      <c r="A364">
        <v>360</v>
      </c>
      <c r="B364" s="2">
        <f t="shared" ca="1" si="7"/>
        <v>17</v>
      </c>
    </row>
    <row r="365" spans="1:2" x14ac:dyDescent="0.2">
      <c r="A365">
        <v>361</v>
      </c>
      <c r="B365" s="2">
        <f t="shared" ca="1" si="7"/>
        <v>18</v>
      </c>
    </row>
    <row r="366" spans="1:2" x14ac:dyDescent="0.2">
      <c r="A366">
        <v>362</v>
      </c>
      <c r="B366" s="2">
        <f t="shared" ca="1" si="7"/>
        <v>10</v>
      </c>
    </row>
    <row r="367" spans="1:2" x14ac:dyDescent="0.2">
      <c r="A367">
        <v>363</v>
      </c>
      <c r="B367" s="2">
        <f t="shared" ca="1" si="7"/>
        <v>14</v>
      </c>
    </row>
    <row r="368" spans="1:2" x14ac:dyDescent="0.2">
      <c r="A368">
        <v>364</v>
      </c>
      <c r="B368" s="2">
        <f t="shared" ca="1" si="7"/>
        <v>16</v>
      </c>
    </row>
    <row r="369" spans="1:2" x14ac:dyDescent="0.2">
      <c r="A369">
        <v>365</v>
      </c>
      <c r="B369" s="2">
        <f t="shared" ca="1" si="7"/>
        <v>10</v>
      </c>
    </row>
    <row r="370" spans="1:2" x14ac:dyDescent="0.2">
      <c r="A370">
        <v>366</v>
      </c>
      <c r="B370" s="2">
        <f t="shared" ca="1" si="7"/>
        <v>14</v>
      </c>
    </row>
    <row r="371" spans="1:2" x14ac:dyDescent="0.2">
      <c r="A371">
        <v>367</v>
      </c>
      <c r="B371" s="2">
        <f t="shared" ca="1" si="7"/>
        <v>14</v>
      </c>
    </row>
    <row r="372" spans="1:2" x14ac:dyDescent="0.2">
      <c r="A372">
        <v>368</v>
      </c>
      <c r="B372" s="2">
        <f t="shared" ca="1" si="7"/>
        <v>15</v>
      </c>
    </row>
    <row r="373" spans="1:2" x14ac:dyDescent="0.2">
      <c r="A373">
        <v>369</v>
      </c>
      <c r="B373" s="2">
        <f t="shared" ca="1" si="7"/>
        <v>18</v>
      </c>
    </row>
    <row r="374" spans="1:2" x14ac:dyDescent="0.2">
      <c r="A374">
        <v>370</v>
      </c>
      <c r="B374" s="2">
        <f t="shared" ca="1" si="7"/>
        <v>19</v>
      </c>
    </row>
    <row r="375" spans="1:2" x14ac:dyDescent="0.2">
      <c r="A375">
        <v>371</v>
      </c>
      <c r="B375" s="2">
        <f t="shared" ca="1" si="7"/>
        <v>11</v>
      </c>
    </row>
    <row r="376" spans="1:2" x14ac:dyDescent="0.2">
      <c r="A376">
        <v>372</v>
      </c>
      <c r="B376" s="2">
        <f t="shared" ca="1" si="7"/>
        <v>20</v>
      </c>
    </row>
    <row r="377" spans="1:2" x14ac:dyDescent="0.2">
      <c r="A377">
        <v>373</v>
      </c>
      <c r="B377" s="2">
        <f t="shared" ca="1" si="7"/>
        <v>13</v>
      </c>
    </row>
    <row r="378" spans="1:2" x14ac:dyDescent="0.2">
      <c r="A378">
        <v>374</v>
      </c>
      <c r="B378" s="2">
        <f t="shared" ca="1" si="7"/>
        <v>18</v>
      </c>
    </row>
    <row r="379" spans="1:2" x14ac:dyDescent="0.2">
      <c r="A379">
        <v>375</v>
      </c>
      <c r="B379" s="2">
        <f t="shared" ca="1" si="7"/>
        <v>18</v>
      </c>
    </row>
    <row r="380" spans="1:2" x14ac:dyDescent="0.2">
      <c r="A380">
        <v>376</v>
      </c>
      <c r="B380" s="2">
        <f t="shared" ca="1" si="7"/>
        <v>13</v>
      </c>
    </row>
    <row r="381" spans="1:2" x14ac:dyDescent="0.2">
      <c r="A381">
        <v>377</v>
      </c>
      <c r="B381" s="2">
        <f t="shared" ca="1" si="7"/>
        <v>14</v>
      </c>
    </row>
    <row r="382" spans="1:2" x14ac:dyDescent="0.2">
      <c r="A382">
        <v>378</v>
      </c>
      <c r="B382" s="2">
        <f t="shared" ca="1" si="7"/>
        <v>15</v>
      </c>
    </row>
    <row r="383" spans="1:2" x14ac:dyDescent="0.2">
      <c r="A383">
        <v>379</v>
      </c>
      <c r="B383" s="2">
        <f t="shared" ca="1" si="7"/>
        <v>12</v>
      </c>
    </row>
    <row r="384" spans="1:2" x14ac:dyDescent="0.2">
      <c r="A384">
        <v>380</v>
      </c>
      <c r="B384" s="2">
        <f t="shared" ca="1" si="7"/>
        <v>13</v>
      </c>
    </row>
    <row r="385" spans="1:2" x14ac:dyDescent="0.2">
      <c r="A385">
        <v>381</v>
      </c>
      <c r="B385" s="2">
        <f t="shared" ca="1" si="7"/>
        <v>15</v>
      </c>
    </row>
    <row r="386" spans="1:2" x14ac:dyDescent="0.2">
      <c r="A386">
        <v>382</v>
      </c>
      <c r="B386" s="2">
        <f t="shared" ca="1" si="7"/>
        <v>11</v>
      </c>
    </row>
    <row r="387" spans="1:2" x14ac:dyDescent="0.2">
      <c r="A387">
        <v>383</v>
      </c>
      <c r="B387" s="2">
        <f t="shared" ca="1" si="7"/>
        <v>19</v>
      </c>
    </row>
    <row r="388" spans="1:2" x14ac:dyDescent="0.2">
      <c r="A388">
        <v>384</v>
      </c>
      <c r="B388" s="2">
        <f t="shared" ca="1" si="7"/>
        <v>18</v>
      </c>
    </row>
    <row r="389" spans="1:2" x14ac:dyDescent="0.2">
      <c r="A389">
        <v>385</v>
      </c>
      <c r="B389" s="2">
        <f t="shared" ca="1" si="7"/>
        <v>17</v>
      </c>
    </row>
    <row r="390" spans="1:2" x14ac:dyDescent="0.2">
      <c r="A390">
        <v>386</v>
      </c>
      <c r="B390" s="2">
        <f t="shared" ref="B390:B453" ca="1" si="8">RANDBETWEEN($B$1,$B$2)</f>
        <v>16</v>
      </c>
    </row>
    <row r="391" spans="1:2" x14ac:dyDescent="0.2">
      <c r="A391">
        <v>387</v>
      </c>
      <c r="B391" s="2">
        <f t="shared" ca="1" si="8"/>
        <v>17</v>
      </c>
    </row>
    <row r="392" spans="1:2" x14ac:dyDescent="0.2">
      <c r="A392">
        <v>388</v>
      </c>
      <c r="B392" s="2">
        <f t="shared" ca="1" si="8"/>
        <v>11</v>
      </c>
    </row>
    <row r="393" spans="1:2" x14ac:dyDescent="0.2">
      <c r="A393">
        <v>389</v>
      </c>
      <c r="B393" s="2">
        <f t="shared" ca="1" si="8"/>
        <v>16</v>
      </c>
    </row>
    <row r="394" spans="1:2" x14ac:dyDescent="0.2">
      <c r="A394">
        <v>390</v>
      </c>
      <c r="B394" s="2">
        <f t="shared" ca="1" si="8"/>
        <v>18</v>
      </c>
    </row>
    <row r="395" spans="1:2" x14ac:dyDescent="0.2">
      <c r="A395">
        <v>391</v>
      </c>
      <c r="B395" s="2">
        <f t="shared" ca="1" si="8"/>
        <v>17</v>
      </c>
    </row>
    <row r="396" spans="1:2" x14ac:dyDescent="0.2">
      <c r="A396">
        <v>392</v>
      </c>
      <c r="B396" s="2">
        <f t="shared" ca="1" si="8"/>
        <v>16</v>
      </c>
    </row>
    <row r="397" spans="1:2" x14ac:dyDescent="0.2">
      <c r="A397">
        <v>393</v>
      </c>
      <c r="B397" s="2">
        <f t="shared" ca="1" si="8"/>
        <v>10</v>
      </c>
    </row>
    <row r="398" spans="1:2" x14ac:dyDescent="0.2">
      <c r="A398">
        <v>394</v>
      </c>
      <c r="B398" s="2">
        <f t="shared" ca="1" si="8"/>
        <v>10</v>
      </c>
    </row>
    <row r="399" spans="1:2" x14ac:dyDescent="0.2">
      <c r="A399">
        <v>395</v>
      </c>
      <c r="B399" s="2">
        <f t="shared" ca="1" si="8"/>
        <v>17</v>
      </c>
    </row>
    <row r="400" spans="1:2" x14ac:dyDescent="0.2">
      <c r="A400">
        <v>396</v>
      </c>
      <c r="B400" s="2">
        <f t="shared" ca="1" si="8"/>
        <v>20</v>
      </c>
    </row>
    <row r="401" spans="1:2" x14ac:dyDescent="0.2">
      <c r="A401">
        <v>397</v>
      </c>
      <c r="B401" s="2">
        <f t="shared" ca="1" si="8"/>
        <v>19</v>
      </c>
    </row>
    <row r="402" spans="1:2" x14ac:dyDescent="0.2">
      <c r="A402">
        <v>398</v>
      </c>
      <c r="B402" s="2">
        <f t="shared" ca="1" si="8"/>
        <v>17</v>
      </c>
    </row>
    <row r="403" spans="1:2" x14ac:dyDescent="0.2">
      <c r="A403">
        <v>399</v>
      </c>
      <c r="B403" s="2">
        <f t="shared" ca="1" si="8"/>
        <v>10</v>
      </c>
    </row>
    <row r="404" spans="1:2" x14ac:dyDescent="0.2">
      <c r="A404">
        <v>400</v>
      </c>
      <c r="B404" s="2">
        <f t="shared" ca="1" si="8"/>
        <v>11</v>
      </c>
    </row>
    <row r="405" spans="1:2" x14ac:dyDescent="0.2">
      <c r="A405">
        <v>401</v>
      </c>
      <c r="B405" s="2">
        <f t="shared" ca="1" si="8"/>
        <v>19</v>
      </c>
    </row>
    <row r="406" spans="1:2" x14ac:dyDescent="0.2">
      <c r="A406">
        <v>402</v>
      </c>
      <c r="B406" s="2">
        <f t="shared" ca="1" si="8"/>
        <v>11</v>
      </c>
    </row>
    <row r="407" spans="1:2" x14ac:dyDescent="0.2">
      <c r="A407">
        <v>403</v>
      </c>
      <c r="B407" s="2">
        <f t="shared" ca="1" si="8"/>
        <v>19</v>
      </c>
    </row>
    <row r="408" spans="1:2" x14ac:dyDescent="0.2">
      <c r="A408">
        <v>404</v>
      </c>
      <c r="B408" s="2">
        <f t="shared" ca="1" si="8"/>
        <v>13</v>
      </c>
    </row>
    <row r="409" spans="1:2" x14ac:dyDescent="0.2">
      <c r="A409">
        <v>405</v>
      </c>
      <c r="B409" s="2">
        <f t="shared" ca="1" si="8"/>
        <v>17</v>
      </c>
    </row>
    <row r="410" spans="1:2" x14ac:dyDescent="0.2">
      <c r="A410">
        <v>406</v>
      </c>
      <c r="B410" s="2">
        <f t="shared" ca="1" si="8"/>
        <v>17</v>
      </c>
    </row>
    <row r="411" spans="1:2" x14ac:dyDescent="0.2">
      <c r="A411">
        <v>407</v>
      </c>
      <c r="B411" s="2">
        <f t="shared" ca="1" si="8"/>
        <v>10</v>
      </c>
    </row>
    <row r="412" spans="1:2" x14ac:dyDescent="0.2">
      <c r="A412">
        <v>408</v>
      </c>
      <c r="B412" s="2">
        <f t="shared" ca="1" si="8"/>
        <v>10</v>
      </c>
    </row>
    <row r="413" spans="1:2" x14ac:dyDescent="0.2">
      <c r="A413">
        <v>409</v>
      </c>
      <c r="B413" s="2">
        <f t="shared" ca="1" si="8"/>
        <v>14</v>
      </c>
    </row>
    <row r="414" spans="1:2" x14ac:dyDescent="0.2">
      <c r="A414">
        <v>410</v>
      </c>
      <c r="B414" s="2">
        <f t="shared" ca="1" si="8"/>
        <v>17</v>
      </c>
    </row>
    <row r="415" spans="1:2" x14ac:dyDescent="0.2">
      <c r="A415">
        <v>411</v>
      </c>
      <c r="B415" s="2">
        <f t="shared" ca="1" si="8"/>
        <v>19</v>
      </c>
    </row>
    <row r="416" spans="1:2" x14ac:dyDescent="0.2">
      <c r="A416">
        <v>412</v>
      </c>
      <c r="B416" s="2">
        <f t="shared" ca="1" si="8"/>
        <v>12</v>
      </c>
    </row>
    <row r="417" spans="1:2" x14ac:dyDescent="0.2">
      <c r="A417">
        <v>413</v>
      </c>
      <c r="B417" s="2">
        <f t="shared" ca="1" si="8"/>
        <v>20</v>
      </c>
    </row>
    <row r="418" spans="1:2" x14ac:dyDescent="0.2">
      <c r="A418">
        <v>414</v>
      </c>
      <c r="B418" s="2">
        <f t="shared" ca="1" si="8"/>
        <v>17</v>
      </c>
    </row>
    <row r="419" spans="1:2" x14ac:dyDescent="0.2">
      <c r="A419">
        <v>415</v>
      </c>
      <c r="B419" s="2">
        <f t="shared" ca="1" si="8"/>
        <v>14</v>
      </c>
    </row>
    <row r="420" spans="1:2" x14ac:dyDescent="0.2">
      <c r="A420">
        <v>416</v>
      </c>
      <c r="B420" s="2">
        <f t="shared" ca="1" si="8"/>
        <v>19</v>
      </c>
    </row>
    <row r="421" spans="1:2" x14ac:dyDescent="0.2">
      <c r="A421">
        <v>417</v>
      </c>
      <c r="B421" s="2">
        <f t="shared" ca="1" si="8"/>
        <v>15</v>
      </c>
    </row>
    <row r="422" spans="1:2" x14ac:dyDescent="0.2">
      <c r="A422">
        <v>418</v>
      </c>
      <c r="B422" s="2">
        <f t="shared" ca="1" si="8"/>
        <v>14</v>
      </c>
    </row>
    <row r="423" spans="1:2" x14ac:dyDescent="0.2">
      <c r="A423">
        <v>419</v>
      </c>
      <c r="B423" s="2">
        <f t="shared" ca="1" si="8"/>
        <v>19</v>
      </c>
    </row>
    <row r="424" spans="1:2" x14ac:dyDescent="0.2">
      <c r="A424">
        <v>420</v>
      </c>
      <c r="B424" s="2">
        <f t="shared" ca="1" si="8"/>
        <v>14</v>
      </c>
    </row>
    <row r="425" spans="1:2" x14ac:dyDescent="0.2">
      <c r="A425">
        <v>421</v>
      </c>
      <c r="B425" s="2">
        <f t="shared" ca="1" si="8"/>
        <v>11</v>
      </c>
    </row>
    <row r="426" spans="1:2" x14ac:dyDescent="0.2">
      <c r="A426">
        <v>422</v>
      </c>
      <c r="B426" s="2">
        <f t="shared" ca="1" si="8"/>
        <v>20</v>
      </c>
    </row>
    <row r="427" spans="1:2" x14ac:dyDescent="0.2">
      <c r="A427">
        <v>423</v>
      </c>
      <c r="B427" s="2">
        <f t="shared" ca="1" si="8"/>
        <v>14</v>
      </c>
    </row>
    <row r="428" spans="1:2" x14ac:dyDescent="0.2">
      <c r="A428">
        <v>424</v>
      </c>
      <c r="B428" s="2">
        <f t="shared" ca="1" si="8"/>
        <v>16</v>
      </c>
    </row>
    <row r="429" spans="1:2" x14ac:dyDescent="0.2">
      <c r="A429">
        <v>425</v>
      </c>
      <c r="B429" s="2">
        <f t="shared" ca="1" si="8"/>
        <v>11</v>
      </c>
    </row>
    <row r="430" spans="1:2" x14ac:dyDescent="0.2">
      <c r="A430">
        <v>426</v>
      </c>
      <c r="B430" s="2">
        <f t="shared" ca="1" si="8"/>
        <v>17</v>
      </c>
    </row>
    <row r="431" spans="1:2" x14ac:dyDescent="0.2">
      <c r="A431">
        <v>427</v>
      </c>
      <c r="B431" s="2">
        <f t="shared" ca="1" si="8"/>
        <v>15</v>
      </c>
    </row>
    <row r="432" spans="1:2" x14ac:dyDescent="0.2">
      <c r="A432">
        <v>428</v>
      </c>
      <c r="B432" s="2">
        <f t="shared" ca="1" si="8"/>
        <v>16</v>
      </c>
    </row>
    <row r="433" spans="1:2" x14ac:dyDescent="0.2">
      <c r="A433">
        <v>429</v>
      </c>
      <c r="B433" s="2">
        <f t="shared" ca="1" si="8"/>
        <v>11</v>
      </c>
    </row>
    <row r="434" spans="1:2" x14ac:dyDescent="0.2">
      <c r="A434">
        <v>430</v>
      </c>
      <c r="B434" s="2">
        <f t="shared" ca="1" si="8"/>
        <v>12</v>
      </c>
    </row>
    <row r="435" spans="1:2" x14ac:dyDescent="0.2">
      <c r="A435">
        <v>431</v>
      </c>
      <c r="B435" s="2">
        <f t="shared" ca="1" si="8"/>
        <v>12</v>
      </c>
    </row>
    <row r="436" spans="1:2" x14ac:dyDescent="0.2">
      <c r="A436">
        <v>432</v>
      </c>
      <c r="B436" s="2">
        <f t="shared" ca="1" si="8"/>
        <v>20</v>
      </c>
    </row>
    <row r="437" spans="1:2" x14ac:dyDescent="0.2">
      <c r="A437">
        <v>433</v>
      </c>
      <c r="B437" s="2">
        <f t="shared" ca="1" si="8"/>
        <v>11</v>
      </c>
    </row>
    <row r="438" spans="1:2" x14ac:dyDescent="0.2">
      <c r="A438">
        <v>434</v>
      </c>
      <c r="B438" s="2">
        <f t="shared" ca="1" si="8"/>
        <v>13</v>
      </c>
    </row>
    <row r="439" spans="1:2" x14ac:dyDescent="0.2">
      <c r="A439">
        <v>435</v>
      </c>
      <c r="B439" s="2">
        <f t="shared" ca="1" si="8"/>
        <v>15</v>
      </c>
    </row>
    <row r="440" spans="1:2" x14ac:dyDescent="0.2">
      <c r="A440">
        <v>436</v>
      </c>
      <c r="B440" s="2">
        <f t="shared" ca="1" si="8"/>
        <v>12</v>
      </c>
    </row>
    <row r="441" spans="1:2" x14ac:dyDescent="0.2">
      <c r="A441">
        <v>437</v>
      </c>
      <c r="B441" s="2">
        <f t="shared" ca="1" si="8"/>
        <v>16</v>
      </c>
    </row>
    <row r="442" spans="1:2" x14ac:dyDescent="0.2">
      <c r="A442">
        <v>438</v>
      </c>
      <c r="B442" s="2">
        <f t="shared" ca="1" si="8"/>
        <v>10</v>
      </c>
    </row>
    <row r="443" spans="1:2" x14ac:dyDescent="0.2">
      <c r="A443">
        <v>439</v>
      </c>
      <c r="B443" s="2">
        <f t="shared" ca="1" si="8"/>
        <v>16</v>
      </c>
    </row>
    <row r="444" spans="1:2" x14ac:dyDescent="0.2">
      <c r="A444">
        <v>440</v>
      </c>
      <c r="B444" s="2">
        <f t="shared" ca="1" si="8"/>
        <v>12</v>
      </c>
    </row>
    <row r="445" spans="1:2" x14ac:dyDescent="0.2">
      <c r="A445">
        <v>441</v>
      </c>
      <c r="B445" s="2">
        <f t="shared" ca="1" si="8"/>
        <v>10</v>
      </c>
    </row>
    <row r="446" spans="1:2" x14ac:dyDescent="0.2">
      <c r="A446">
        <v>442</v>
      </c>
      <c r="B446" s="2">
        <f t="shared" ca="1" si="8"/>
        <v>16</v>
      </c>
    </row>
    <row r="447" spans="1:2" x14ac:dyDescent="0.2">
      <c r="A447">
        <v>443</v>
      </c>
      <c r="B447" s="2">
        <f t="shared" ca="1" si="8"/>
        <v>18</v>
      </c>
    </row>
    <row r="448" spans="1:2" x14ac:dyDescent="0.2">
      <c r="A448">
        <v>444</v>
      </c>
      <c r="B448" s="2">
        <f t="shared" ca="1" si="8"/>
        <v>20</v>
      </c>
    </row>
    <row r="449" spans="1:2" x14ac:dyDescent="0.2">
      <c r="A449">
        <v>445</v>
      </c>
      <c r="B449" s="2">
        <f t="shared" ca="1" si="8"/>
        <v>16</v>
      </c>
    </row>
    <row r="450" spans="1:2" x14ac:dyDescent="0.2">
      <c r="A450">
        <v>446</v>
      </c>
      <c r="B450" s="2">
        <f t="shared" ca="1" si="8"/>
        <v>12</v>
      </c>
    </row>
    <row r="451" spans="1:2" x14ac:dyDescent="0.2">
      <c r="A451">
        <v>447</v>
      </c>
      <c r="B451" s="2">
        <f t="shared" ca="1" si="8"/>
        <v>14</v>
      </c>
    </row>
    <row r="452" spans="1:2" x14ac:dyDescent="0.2">
      <c r="A452">
        <v>448</v>
      </c>
      <c r="B452" s="2">
        <f t="shared" ca="1" si="8"/>
        <v>13</v>
      </c>
    </row>
    <row r="453" spans="1:2" x14ac:dyDescent="0.2">
      <c r="A453">
        <v>449</v>
      </c>
      <c r="B453" s="2">
        <f t="shared" ca="1" si="8"/>
        <v>15</v>
      </c>
    </row>
    <row r="454" spans="1:2" x14ac:dyDescent="0.2">
      <c r="A454">
        <v>450</v>
      </c>
      <c r="B454" s="2">
        <f t="shared" ref="B454:B517" ca="1" si="9">RANDBETWEEN($B$1,$B$2)</f>
        <v>11</v>
      </c>
    </row>
    <row r="455" spans="1:2" x14ac:dyDescent="0.2">
      <c r="A455">
        <v>451</v>
      </c>
      <c r="B455" s="2">
        <f t="shared" ca="1" si="9"/>
        <v>13</v>
      </c>
    </row>
    <row r="456" spans="1:2" x14ac:dyDescent="0.2">
      <c r="A456">
        <v>452</v>
      </c>
      <c r="B456" s="2">
        <f t="shared" ca="1" si="9"/>
        <v>12</v>
      </c>
    </row>
    <row r="457" spans="1:2" x14ac:dyDescent="0.2">
      <c r="A457">
        <v>453</v>
      </c>
      <c r="B457" s="2">
        <f t="shared" ca="1" si="9"/>
        <v>15</v>
      </c>
    </row>
    <row r="458" spans="1:2" x14ac:dyDescent="0.2">
      <c r="A458">
        <v>454</v>
      </c>
      <c r="B458" s="2">
        <f t="shared" ca="1" si="9"/>
        <v>14</v>
      </c>
    </row>
    <row r="459" spans="1:2" x14ac:dyDescent="0.2">
      <c r="A459">
        <v>455</v>
      </c>
      <c r="B459" s="2">
        <f t="shared" ca="1" si="9"/>
        <v>18</v>
      </c>
    </row>
    <row r="460" spans="1:2" x14ac:dyDescent="0.2">
      <c r="A460">
        <v>456</v>
      </c>
      <c r="B460" s="2">
        <f t="shared" ca="1" si="9"/>
        <v>11</v>
      </c>
    </row>
    <row r="461" spans="1:2" x14ac:dyDescent="0.2">
      <c r="A461">
        <v>457</v>
      </c>
      <c r="B461" s="2">
        <f t="shared" ca="1" si="9"/>
        <v>17</v>
      </c>
    </row>
    <row r="462" spans="1:2" x14ac:dyDescent="0.2">
      <c r="A462">
        <v>458</v>
      </c>
      <c r="B462" s="2">
        <f t="shared" ca="1" si="9"/>
        <v>11</v>
      </c>
    </row>
    <row r="463" spans="1:2" x14ac:dyDescent="0.2">
      <c r="A463">
        <v>459</v>
      </c>
      <c r="B463" s="2">
        <f t="shared" ca="1" si="9"/>
        <v>10</v>
      </c>
    </row>
    <row r="464" spans="1:2" x14ac:dyDescent="0.2">
      <c r="A464">
        <v>460</v>
      </c>
      <c r="B464" s="2">
        <f t="shared" ca="1" si="9"/>
        <v>19</v>
      </c>
    </row>
    <row r="465" spans="1:2" x14ac:dyDescent="0.2">
      <c r="A465">
        <v>461</v>
      </c>
      <c r="B465" s="2">
        <f t="shared" ca="1" si="9"/>
        <v>10</v>
      </c>
    </row>
    <row r="466" spans="1:2" x14ac:dyDescent="0.2">
      <c r="A466">
        <v>462</v>
      </c>
      <c r="B466" s="2">
        <f t="shared" ca="1" si="9"/>
        <v>17</v>
      </c>
    </row>
    <row r="467" spans="1:2" x14ac:dyDescent="0.2">
      <c r="A467">
        <v>463</v>
      </c>
      <c r="B467" s="2">
        <f t="shared" ca="1" si="9"/>
        <v>12</v>
      </c>
    </row>
    <row r="468" spans="1:2" x14ac:dyDescent="0.2">
      <c r="A468">
        <v>464</v>
      </c>
      <c r="B468" s="2">
        <f t="shared" ca="1" si="9"/>
        <v>14</v>
      </c>
    </row>
    <row r="469" spans="1:2" x14ac:dyDescent="0.2">
      <c r="A469">
        <v>465</v>
      </c>
      <c r="B469" s="2">
        <f t="shared" ca="1" si="9"/>
        <v>15</v>
      </c>
    </row>
    <row r="470" spans="1:2" x14ac:dyDescent="0.2">
      <c r="A470">
        <v>466</v>
      </c>
      <c r="B470" s="2">
        <f t="shared" ca="1" si="9"/>
        <v>19</v>
      </c>
    </row>
    <row r="471" spans="1:2" x14ac:dyDescent="0.2">
      <c r="A471">
        <v>467</v>
      </c>
      <c r="B471" s="2">
        <f t="shared" ca="1" si="9"/>
        <v>19</v>
      </c>
    </row>
    <row r="472" spans="1:2" x14ac:dyDescent="0.2">
      <c r="A472">
        <v>468</v>
      </c>
      <c r="B472" s="2">
        <f t="shared" ca="1" si="9"/>
        <v>13</v>
      </c>
    </row>
    <row r="473" spans="1:2" x14ac:dyDescent="0.2">
      <c r="A473">
        <v>469</v>
      </c>
      <c r="B473" s="2">
        <f t="shared" ca="1" si="9"/>
        <v>14</v>
      </c>
    </row>
    <row r="474" spans="1:2" x14ac:dyDescent="0.2">
      <c r="A474">
        <v>470</v>
      </c>
      <c r="B474" s="2">
        <f t="shared" ca="1" si="9"/>
        <v>13</v>
      </c>
    </row>
    <row r="475" spans="1:2" x14ac:dyDescent="0.2">
      <c r="A475">
        <v>471</v>
      </c>
      <c r="B475" s="2">
        <f t="shared" ca="1" si="9"/>
        <v>15</v>
      </c>
    </row>
    <row r="476" spans="1:2" x14ac:dyDescent="0.2">
      <c r="A476">
        <v>472</v>
      </c>
      <c r="B476" s="2">
        <f t="shared" ca="1" si="9"/>
        <v>12</v>
      </c>
    </row>
    <row r="477" spans="1:2" x14ac:dyDescent="0.2">
      <c r="A477">
        <v>473</v>
      </c>
      <c r="B477" s="2">
        <f t="shared" ca="1" si="9"/>
        <v>10</v>
      </c>
    </row>
    <row r="478" spans="1:2" x14ac:dyDescent="0.2">
      <c r="A478">
        <v>474</v>
      </c>
      <c r="B478" s="2">
        <f t="shared" ca="1" si="9"/>
        <v>14</v>
      </c>
    </row>
    <row r="479" spans="1:2" x14ac:dyDescent="0.2">
      <c r="A479">
        <v>475</v>
      </c>
      <c r="B479" s="2">
        <f t="shared" ca="1" si="9"/>
        <v>13</v>
      </c>
    </row>
    <row r="480" spans="1:2" x14ac:dyDescent="0.2">
      <c r="A480">
        <v>476</v>
      </c>
      <c r="B480" s="2">
        <f t="shared" ca="1" si="9"/>
        <v>13</v>
      </c>
    </row>
    <row r="481" spans="1:2" x14ac:dyDescent="0.2">
      <c r="A481">
        <v>477</v>
      </c>
      <c r="B481" s="2">
        <f t="shared" ca="1" si="9"/>
        <v>18</v>
      </c>
    </row>
    <row r="482" spans="1:2" x14ac:dyDescent="0.2">
      <c r="A482">
        <v>478</v>
      </c>
      <c r="B482" s="2">
        <f t="shared" ca="1" si="9"/>
        <v>14</v>
      </c>
    </row>
    <row r="483" spans="1:2" x14ac:dyDescent="0.2">
      <c r="A483">
        <v>479</v>
      </c>
      <c r="B483" s="2">
        <f t="shared" ca="1" si="9"/>
        <v>14</v>
      </c>
    </row>
    <row r="484" spans="1:2" x14ac:dyDescent="0.2">
      <c r="A484">
        <v>480</v>
      </c>
      <c r="B484" s="2">
        <f t="shared" ca="1" si="9"/>
        <v>16</v>
      </c>
    </row>
    <row r="485" spans="1:2" x14ac:dyDescent="0.2">
      <c r="A485">
        <v>481</v>
      </c>
      <c r="B485" s="2">
        <f t="shared" ca="1" si="9"/>
        <v>10</v>
      </c>
    </row>
    <row r="486" spans="1:2" x14ac:dyDescent="0.2">
      <c r="A486">
        <v>482</v>
      </c>
      <c r="B486" s="2">
        <f t="shared" ca="1" si="9"/>
        <v>19</v>
      </c>
    </row>
    <row r="487" spans="1:2" x14ac:dyDescent="0.2">
      <c r="A487">
        <v>483</v>
      </c>
      <c r="B487" s="2">
        <f t="shared" ca="1" si="9"/>
        <v>18</v>
      </c>
    </row>
    <row r="488" spans="1:2" x14ac:dyDescent="0.2">
      <c r="A488">
        <v>484</v>
      </c>
      <c r="B488" s="2">
        <f t="shared" ca="1" si="9"/>
        <v>11</v>
      </c>
    </row>
    <row r="489" spans="1:2" x14ac:dyDescent="0.2">
      <c r="A489">
        <v>485</v>
      </c>
      <c r="B489" s="2">
        <f t="shared" ca="1" si="9"/>
        <v>11</v>
      </c>
    </row>
    <row r="490" spans="1:2" x14ac:dyDescent="0.2">
      <c r="A490">
        <v>486</v>
      </c>
      <c r="B490" s="2">
        <f t="shared" ca="1" si="9"/>
        <v>15</v>
      </c>
    </row>
    <row r="491" spans="1:2" x14ac:dyDescent="0.2">
      <c r="A491">
        <v>487</v>
      </c>
      <c r="B491" s="2">
        <f t="shared" ca="1" si="9"/>
        <v>17</v>
      </c>
    </row>
    <row r="492" spans="1:2" x14ac:dyDescent="0.2">
      <c r="A492">
        <v>488</v>
      </c>
      <c r="B492" s="2">
        <f t="shared" ca="1" si="9"/>
        <v>19</v>
      </c>
    </row>
    <row r="493" spans="1:2" x14ac:dyDescent="0.2">
      <c r="A493">
        <v>489</v>
      </c>
      <c r="B493" s="2">
        <f t="shared" ca="1" si="9"/>
        <v>13</v>
      </c>
    </row>
    <row r="494" spans="1:2" x14ac:dyDescent="0.2">
      <c r="A494">
        <v>490</v>
      </c>
      <c r="B494" s="2">
        <f t="shared" ca="1" si="9"/>
        <v>19</v>
      </c>
    </row>
    <row r="495" spans="1:2" x14ac:dyDescent="0.2">
      <c r="A495">
        <v>491</v>
      </c>
      <c r="B495" s="2">
        <f t="shared" ca="1" si="9"/>
        <v>19</v>
      </c>
    </row>
    <row r="496" spans="1:2" x14ac:dyDescent="0.2">
      <c r="A496">
        <v>492</v>
      </c>
      <c r="B496" s="2">
        <f t="shared" ca="1" si="9"/>
        <v>15</v>
      </c>
    </row>
    <row r="497" spans="1:2" x14ac:dyDescent="0.2">
      <c r="A497">
        <v>493</v>
      </c>
      <c r="B497" s="2">
        <f t="shared" ca="1" si="9"/>
        <v>17</v>
      </c>
    </row>
    <row r="498" spans="1:2" x14ac:dyDescent="0.2">
      <c r="A498">
        <v>494</v>
      </c>
      <c r="B498" s="2">
        <f t="shared" ca="1" si="9"/>
        <v>17</v>
      </c>
    </row>
    <row r="499" spans="1:2" x14ac:dyDescent="0.2">
      <c r="A499">
        <v>495</v>
      </c>
      <c r="B499" s="2">
        <f t="shared" ca="1" si="9"/>
        <v>17</v>
      </c>
    </row>
    <row r="500" spans="1:2" x14ac:dyDescent="0.2">
      <c r="A500">
        <v>496</v>
      </c>
      <c r="B500" s="2">
        <f t="shared" ca="1" si="9"/>
        <v>14</v>
      </c>
    </row>
    <row r="501" spans="1:2" x14ac:dyDescent="0.2">
      <c r="A501">
        <v>497</v>
      </c>
      <c r="B501" s="2">
        <f t="shared" ca="1" si="9"/>
        <v>16</v>
      </c>
    </row>
    <row r="502" spans="1:2" x14ac:dyDescent="0.2">
      <c r="A502">
        <v>498</v>
      </c>
      <c r="B502" s="2">
        <f t="shared" ca="1" si="9"/>
        <v>16</v>
      </c>
    </row>
    <row r="503" spans="1:2" x14ac:dyDescent="0.2">
      <c r="A503">
        <v>499</v>
      </c>
      <c r="B503" s="2">
        <f t="shared" ca="1" si="9"/>
        <v>15</v>
      </c>
    </row>
    <row r="504" spans="1:2" x14ac:dyDescent="0.2">
      <c r="A504">
        <v>500</v>
      </c>
      <c r="B504" s="2">
        <f t="shared" ca="1" si="9"/>
        <v>11</v>
      </c>
    </row>
    <row r="505" spans="1:2" x14ac:dyDescent="0.2">
      <c r="A505">
        <v>501</v>
      </c>
      <c r="B505" s="2">
        <f t="shared" ca="1" si="9"/>
        <v>19</v>
      </c>
    </row>
    <row r="506" spans="1:2" x14ac:dyDescent="0.2">
      <c r="A506">
        <v>502</v>
      </c>
      <c r="B506" s="2">
        <f t="shared" ca="1" si="9"/>
        <v>15</v>
      </c>
    </row>
    <row r="507" spans="1:2" x14ac:dyDescent="0.2">
      <c r="A507">
        <v>503</v>
      </c>
      <c r="B507" s="2">
        <f t="shared" ca="1" si="9"/>
        <v>17</v>
      </c>
    </row>
    <row r="508" spans="1:2" x14ac:dyDescent="0.2">
      <c r="A508">
        <v>504</v>
      </c>
      <c r="B508" s="2">
        <f t="shared" ca="1" si="9"/>
        <v>18</v>
      </c>
    </row>
    <row r="509" spans="1:2" x14ac:dyDescent="0.2">
      <c r="A509">
        <v>505</v>
      </c>
      <c r="B509" s="2">
        <f t="shared" ca="1" si="9"/>
        <v>18</v>
      </c>
    </row>
    <row r="510" spans="1:2" x14ac:dyDescent="0.2">
      <c r="A510">
        <v>506</v>
      </c>
      <c r="B510" s="2">
        <f t="shared" ca="1" si="9"/>
        <v>10</v>
      </c>
    </row>
    <row r="511" spans="1:2" x14ac:dyDescent="0.2">
      <c r="A511">
        <v>507</v>
      </c>
      <c r="B511" s="2">
        <f t="shared" ca="1" si="9"/>
        <v>18</v>
      </c>
    </row>
    <row r="512" spans="1:2" x14ac:dyDescent="0.2">
      <c r="A512">
        <v>508</v>
      </c>
      <c r="B512" s="2">
        <f t="shared" ca="1" si="9"/>
        <v>19</v>
      </c>
    </row>
    <row r="513" spans="1:2" x14ac:dyDescent="0.2">
      <c r="A513">
        <v>509</v>
      </c>
      <c r="B513" s="2">
        <f t="shared" ca="1" si="9"/>
        <v>11</v>
      </c>
    </row>
    <row r="514" spans="1:2" x14ac:dyDescent="0.2">
      <c r="A514">
        <v>510</v>
      </c>
      <c r="B514" s="2">
        <f t="shared" ca="1" si="9"/>
        <v>12</v>
      </c>
    </row>
    <row r="515" spans="1:2" x14ac:dyDescent="0.2">
      <c r="A515">
        <v>511</v>
      </c>
      <c r="B515" s="2">
        <f t="shared" ca="1" si="9"/>
        <v>15</v>
      </c>
    </row>
    <row r="516" spans="1:2" x14ac:dyDescent="0.2">
      <c r="A516">
        <v>512</v>
      </c>
      <c r="B516" s="2">
        <f t="shared" ca="1" si="9"/>
        <v>16</v>
      </c>
    </row>
    <row r="517" spans="1:2" x14ac:dyDescent="0.2">
      <c r="A517">
        <v>513</v>
      </c>
      <c r="B517" s="2">
        <f t="shared" ca="1" si="9"/>
        <v>18</v>
      </c>
    </row>
    <row r="518" spans="1:2" x14ac:dyDescent="0.2">
      <c r="A518">
        <v>514</v>
      </c>
      <c r="B518" s="2">
        <f t="shared" ref="B518:B581" ca="1" si="10">RANDBETWEEN($B$1,$B$2)</f>
        <v>17</v>
      </c>
    </row>
    <row r="519" spans="1:2" x14ac:dyDescent="0.2">
      <c r="A519">
        <v>515</v>
      </c>
      <c r="B519" s="2">
        <f t="shared" ca="1" si="10"/>
        <v>19</v>
      </c>
    </row>
    <row r="520" spans="1:2" x14ac:dyDescent="0.2">
      <c r="A520">
        <v>516</v>
      </c>
      <c r="B520" s="2">
        <f t="shared" ca="1" si="10"/>
        <v>13</v>
      </c>
    </row>
    <row r="521" spans="1:2" x14ac:dyDescent="0.2">
      <c r="A521">
        <v>517</v>
      </c>
      <c r="B521" s="2">
        <f t="shared" ca="1" si="10"/>
        <v>14</v>
      </c>
    </row>
    <row r="522" spans="1:2" x14ac:dyDescent="0.2">
      <c r="A522">
        <v>518</v>
      </c>
      <c r="B522" s="2">
        <f t="shared" ca="1" si="10"/>
        <v>14</v>
      </c>
    </row>
    <row r="523" spans="1:2" x14ac:dyDescent="0.2">
      <c r="A523">
        <v>519</v>
      </c>
      <c r="B523" s="2">
        <f t="shared" ca="1" si="10"/>
        <v>17</v>
      </c>
    </row>
    <row r="524" spans="1:2" x14ac:dyDescent="0.2">
      <c r="A524">
        <v>520</v>
      </c>
      <c r="B524" s="2">
        <f t="shared" ca="1" si="10"/>
        <v>10</v>
      </c>
    </row>
    <row r="525" spans="1:2" x14ac:dyDescent="0.2">
      <c r="A525">
        <v>521</v>
      </c>
      <c r="B525" s="2">
        <f t="shared" ca="1" si="10"/>
        <v>16</v>
      </c>
    </row>
    <row r="526" spans="1:2" x14ac:dyDescent="0.2">
      <c r="A526">
        <v>522</v>
      </c>
      <c r="B526" s="2">
        <f t="shared" ca="1" si="10"/>
        <v>16</v>
      </c>
    </row>
    <row r="527" spans="1:2" x14ac:dyDescent="0.2">
      <c r="A527">
        <v>523</v>
      </c>
      <c r="B527" s="2">
        <f t="shared" ca="1" si="10"/>
        <v>16</v>
      </c>
    </row>
    <row r="528" spans="1:2" x14ac:dyDescent="0.2">
      <c r="A528">
        <v>524</v>
      </c>
      <c r="B528" s="2">
        <f t="shared" ca="1" si="10"/>
        <v>13</v>
      </c>
    </row>
    <row r="529" spans="1:2" x14ac:dyDescent="0.2">
      <c r="A529">
        <v>525</v>
      </c>
      <c r="B529" s="2">
        <f t="shared" ca="1" si="10"/>
        <v>11</v>
      </c>
    </row>
    <row r="530" spans="1:2" x14ac:dyDescent="0.2">
      <c r="A530">
        <v>526</v>
      </c>
      <c r="B530" s="2">
        <f t="shared" ca="1" si="10"/>
        <v>18</v>
      </c>
    </row>
    <row r="531" spans="1:2" x14ac:dyDescent="0.2">
      <c r="A531">
        <v>527</v>
      </c>
      <c r="B531" s="2">
        <f t="shared" ca="1" si="10"/>
        <v>19</v>
      </c>
    </row>
    <row r="532" spans="1:2" x14ac:dyDescent="0.2">
      <c r="A532">
        <v>528</v>
      </c>
      <c r="B532" s="2">
        <f t="shared" ca="1" si="10"/>
        <v>16</v>
      </c>
    </row>
    <row r="533" spans="1:2" x14ac:dyDescent="0.2">
      <c r="A533">
        <v>529</v>
      </c>
      <c r="B533" s="2">
        <f t="shared" ca="1" si="10"/>
        <v>16</v>
      </c>
    </row>
    <row r="534" spans="1:2" x14ac:dyDescent="0.2">
      <c r="A534">
        <v>530</v>
      </c>
      <c r="B534" s="2">
        <f t="shared" ca="1" si="10"/>
        <v>15</v>
      </c>
    </row>
    <row r="535" spans="1:2" x14ac:dyDescent="0.2">
      <c r="A535">
        <v>531</v>
      </c>
      <c r="B535" s="2">
        <f t="shared" ca="1" si="10"/>
        <v>11</v>
      </c>
    </row>
    <row r="536" spans="1:2" x14ac:dyDescent="0.2">
      <c r="A536">
        <v>532</v>
      </c>
      <c r="B536" s="2">
        <f t="shared" ca="1" si="10"/>
        <v>19</v>
      </c>
    </row>
    <row r="537" spans="1:2" x14ac:dyDescent="0.2">
      <c r="A537">
        <v>533</v>
      </c>
      <c r="B537" s="2">
        <f t="shared" ca="1" si="10"/>
        <v>20</v>
      </c>
    </row>
    <row r="538" spans="1:2" x14ac:dyDescent="0.2">
      <c r="A538">
        <v>534</v>
      </c>
      <c r="B538" s="2">
        <f t="shared" ca="1" si="10"/>
        <v>14</v>
      </c>
    </row>
    <row r="539" spans="1:2" x14ac:dyDescent="0.2">
      <c r="A539">
        <v>535</v>
      </c>
      <c r="B539" s="2">
        <f t="shared" ca="1" si="10"/>
        <v>19</v>
      </c>
    </row>
    <row r="540" spans="1:2" x14ac:dyDescent="0.2">
      <c r="A540">
        <v>536</v>
      </c>
      <c r="B540" s="2">
        <f t="shared" ca="1" si="10"/>
        <v>12</v>
      </c>
    </row>
    <row r="541" spans="1:2" x14ac:dyDescent="0.2">
      <c r="A541">
        <v>537</v>
      </c>
      <c r="B541" s="2">
        <f t="shared" ca="1" si="10"/>
        <v>20</v>
      </c>
    </row>
    <row r="542" spans="1:2" x14ac:dyDescent="0.2">
      <c r="A542">
        <v>538</v>
      </c>
      <c r="B542" s="2">
        <f t="shared" ca="1" si="10"/>
        <v>13</v>
      </c>
    </row>
    <row r="543" spans="1:2" x14ac:dyDescent="0.2">
      <c r="A543">
        <v>539</v>
      </c>
      <c r="B543" s="2">
        <f t="shared" ca="1" si="10"/>
        <v>20</v>
      </c>
    </row>
    <row r="544" spans="1:2" x14ac:dyDescent="0.2">
      <c r="A544">
        <v>540</v>
      </c>
      <c r="B544" s="2">
        <f t="shared" ca="1" si="10"/>
        <v>16</v>
      </c>
    </row>
    <row r="545" spans="1:2" x14ac:dyDescent="0.2">
      <c r="A545">
        <v>541</v>
      </c>
      <c r="B545" s="2">
        <f t="shared" ca="1" si="10"/>
        <v>19</v>
      </c>
    </row>
    <row r="546" spans="1:2" x14ac:dyDescent="0.2">
      <c r="A546">
        <v>542</v>
      </c>
      <c r="B546" s="2">
        <f t="shared" ca="1" si="10"/>
        <v>12</v>
      </c>
    </row>
    <row r="547" spans="1:2" x14ac:dyDescent="0.2">
      <c r="A547">
        <v>543</v>
      </c>
      <c r="B547" s="2">
        <f t="shared" ca="1" si="10"/>
        <v>10</v>
      </c>
    </row>
    <row r="548" spans="1:2" x14ac:dyDescent="0.2">
      <c r="A548">
        <v>544</v>
      </c>
      <c r="B548" s="2">
        <f t="shared" ca="1" si="10"/>
        <v>13</v>
      </c>
    </row>
    <row r="549" spans="1:2" x14ac:dyDescent="0.2">
      <c r="A549">
        <v>545</v>
      </c>
      <c r="B549" s="2">
        <f t="shared" ca="1" si="10"/>
        <v>18</v>
      </c>
    </row>
    <row r="550" spans="1:2" x14ac:dyDescent="0.2">
      <c r="A550">
        <v>546</v>
      </c>
      <c r="B550" s="2">
        <f t="shared" ca="1" si="10"/>
        <v>11</v>
      </c>
    </row>
    <row r="551" spans="1:2" x14ac:dyDescent="0.2">
      <c r="A551">
        <v>547</v>
      </c>
      <c r="B551" s="2">
        <f t="shared" ca="1" si="10"/>
        <v>20</v>
      </c>
    </row>
    <row r="552" spans="1:2" x14ac:dyDescent="0.2">
      <c r="A552">
        <v>548</v>
      </c>
      <c r="B552" s="2">
        <f t="shared" ca="1" si="10"/>
        <v>13</v>
      </c>
    </row>
    <row r="553" spans="1:2" x14ac:dyDescent="0.2">
      <c r="A553">
        <v>549</v>
      </c>
      <c r="B553" s="2">
        <f t="shared" ca="1" si="10"/>
        <v>10</v>
      </c>
    </row>
    <row r="554" spans="1:2" x14ac:dyDescent="0.2">
      <c r="A554">
        <v>550</v>
      </c>
      <c r="B554" s="2">
        <f t="shared" ca="1" si="10"/>
        <v>16</v>
      </c>
    </row>
    <row r="555" spans="1:2" x14ac:dyDescent="0.2">
      <c r="A555">
        <v>551</v>
      </c>
      <c r="B555" s="2">
        <f t="shared" ca="1" si="10"/>
        <v>15</v>
      </c>
    </row>
    <row r="556" spans="1:2" x14ac:dyDescent="0.2">
      <c r="A556">
        <v>552</v>
      </c>
      <c r="B556" s="2">
        <f t="shared" ca="1" si="10"/>
        <v>12</v>
      </c>
    </row>
    <row r="557" spans="1:2" x14ac:dyDescent="0.2">
      <c r="A557">
        <v>553</v>
      </c>
      <c r="B557" s="2">
        <f t="shared" ca="1" si="10"/>
        <v>19</v>
      </c>
    </row>
    <row r="558" spans="1:2" x14ac:dyDescent="0.2">
      <c r="A558">
        <v>554</v>
      </c>
      <c r="B558" s="2">
        <f t="shared" ca="1" si="10"/>
        <v>20</v>
      </c>
    </row>
    <row r="559" spans="1:2" x14ac:dyDescent="0.2">
      <c r="A559">
        <v>555</v>
      </c>
      <c r="B559" s="2">
        <f t="shared" ca="1" si="10"/>
        <v>15</v>
      </c>
    </row>
    <row r="560" spans="1:2" x14ac:dyDescent="0.2">
      <c r="A560">
        <v>556</v>
      </c>
      <c r="B560" s="2">
        <f t="shared" ca="1" si="10"/>
        <v>11</v>
      </c>
    </row>
    <row r="561" spans="1:2" x14ac:dyDescent="0.2">
      <c r="A561">
        <v>557</v>
      </c>
      <c r="B561" s="2">
        <f t="shared" ca="1" si="10"/>
        <v>16</v>
      </c>
    </row>
    <row r="562" spans="1:2" x14ac:dyDescent="0.2">
      <c r="A562">
        <v>558</v>
      </c>
      <c r="B562" s="2">
        <f t="shared" ca="1" si="10"/>
        <v>12</v>
      </c>
    </row>
    <row r="563" spans="1:2" x14ac:dyDescent="0.2">
      <c r="A563">
        <v>559</v>
      </c>
      <c r="B563" s="2">
        <f t="shared" ca="1" si="10"/>
        <v>18</v>
      </c>
    </row>
    <row r="564" spans="1:2" x14ac:dyDescent="0.2">
      <c r="A564">
        <v>560</v>
      </c>
      <c r="B564" s="2">
        <f t="shared" ca="1" si="10"/>
        <v>19</v>
      </c>
    </row>
    <row r="565" spans="1:2" x14ac:dyDescent="0.2">
      <c r="A565">
        <v>561</v>
      </c>
      <c r="B565" s="2">
        <f t="shared" ca="1" si="10"/>
        <v>14</v>
      </c>
    </row>
    <row r="566" spans="1:2" x14ac:dyDescent="0.2">
      <c r="A566">
        <v>562</v>
      </c>
      <c r="B566" s="2">
        <f t="shared" ca="1" si="10"/>
        <v>15</v>
      </c>
    </row>
    <row r="567" spans="1:2" x14ac:dyDescent="0.2">
      <c r="A567">
        <v>563</v>
      </c>
      <c r="B567" s="2">
        <f t="shared" ca="1" si="10"/>
        <v>18</v>
      </c>
    </row>
    <row r="568" spans="1:2" x14ac:dyDescent="0.2">
      <c r="A568">
        <v>564</v>
      </c>
      <c r="B568" s="2">
        <f t="shared" ca="1" si="10"/>
        <v>11</v>
      </c>
    </row>
    <row r="569" spans="1:2" x14ac:dyDescent="0.2">
      <c r="A569">
        <v>565</v>
      </c>
      <c r="B569" s="2">
        <f t="shared" ca="1" si="10"/>
        <v>11</v>
      </c>
    </row>
    <row r="570" spans="1:2" x14ac:dyDescent="0.2">
      <c r="A570">
        <v>566</v>
      </c>
      <c r="B570" s="2">
        <f t="shared" ca="1" si="10"/>
        <v>15</v>
      </c>
    </row>
    <row r="571" spans="1:2" x14ac:dyDescent="0.2">
      <c r="A571">
        <v>567</v>
      </c>
      <c r="B571" s="2">
        <f t="shared" ca="1" si="10"/>
        <v>13</v>
      </c>
    </row>
    <row r="572" spans="1:2" x14ac:dyDescent="0.2">
      <c r="A572">
        <v>568</v>
      </c>
      <c r="B572" s="2">
        <f t="shared" ca="1" si="10"/>
        <v>16</v>
      </c>
    </row>
    <row r="573" spans="1:2" x14ac:dyDescent="0.2">
      <c r="A573">
        <v>569</v>
      </c>
      <c r="B573" s="2">
        <f t="shared" ca="1" si="10"/>
        <v>14</v>
      </c>
    </row>
    <row r="574" spans="1:2" x14ac:dyDescent="0.2">
      <c r="A574">
        <v>570</v>
      </c>
      <c r="B574" s="2">
        <f t="shared" ca="1" si="10"/>
        <v>15</v>
      </c>
    </row>
    <row r="575" spans="1:2" x14ac:dyDescent="0.2">
      <c r="A575">
        <v>571</v>
      </c>
      <c r="B575" s="2">
        <f t="shared" ca="1" si="10"/>
        <v>17</v>
      </c>
    </row>
    <row r="576" spans="1:2" x14ac:dyDescent="0.2">
      <c r="A576">
        <v>572</v>
      </c>
      <c r="B576" s="2">
        <f t="shared" ca="1" si="10"/>
        <v>13</v>
      </c>
    </row>
    <row r="577" spans="1:2" x14ac:dyDescent="0.2">
      <c r="A577">
        <v>573</v>
      </c>
      <c r="B577" s="2">
        <f t="shared" ca="1" si="10"/>
        <v>11</v>
      </c>
    </row>
    <row r="578" spans="1:2" x14ac:dyDescent="0.2">
      <c r="A578">
        <v>574</v>
      </c>
      <c r="B578" s="2">
        <f t="shared" ca="1" si="10"/>
        <v>19</v>
      </c>
    </row>
    <row r="579" spans="1:2" x14ac:dyDescent="0.2">
      <c r="A579">
        <v>575</v>
      </c>
      <c r="B579" s="2">
        <f t="shared" ca="1" si="10"/>
        <v>19</v>
      </c>
    </row>
    <row r="580" spans="1:2" x14ac:dyDescent="0.2">
      <c r="A580">
        <v>576</v>
      </c>
      <c r="B580" s="2">
        <f t="shared" ca="1" si="10"/>
        <v>13</v>
      </c>
    </row>
    <row r="581" spans="1:2" x14ac:dyDescent="0.2">
      <c r="A581">
        <v>577</v>
      </c>
      <c r="B581" s="2">
        <f t="shared" ca="1" si="10"/>
        <v>14</v>
      </c>
    </row>
    <row r="582" spans="1:2" x14ac:dyDescent="0.2">
      <c r="A582">
        <v>578</v>
      </c>
      <c r="B582" s="2">
        <f t="shared" ref="B582:B645" ca="1" si="11">RANDBETWEEN($B$1,$B$2)</f>
        <v>14</v>
      </c>
    </row>
    <row r="583" spans="1:2" x14ac:dyDescent="0.2">
      <c r="A583">
        <v>579</v>
      </c>
      <c r="B583" s="2">
        <f t="shared" ca="1" si="11"/>
        <v>12</v>
      </c>
    </row>
    <row r="584" spans="1:2" x14ac:dyDescent="0.2">
      <c r="A584">
        <v>580</v>
      </c>
      <c r="B584" s="2">
        <f t="shared" ca="1" si="11"/>
        <v>20</v>
      </c>
    </row>
    <row r="585" spans="1:2" x14ac:dyDescent="0.2">
      <c r="A585">
        <v>581</v>
      </c>
      <c r="B585" s="2">
        <f t="shared" ca="1" si="11"/>
        <v>11</v>
      </c>
    </row>
    <row r="586" spans="1:2" x14ac:dyDescent="0.2">
      <c r="A586">
        <v>582</v>
      </c>
      <c r="B586" s="2">
        <f t="shared" ca="1" si="11"/>
        <v>15</v>
      </c>
    </row>
    <row r="587" spans="1:2" x14ac:dyDescent="0.2">
      <c r="A587">
        <v>583</v>
      </c>
      <c r="B587" s="2">
        <f t="shared" ca="1" si="11"/>
        <v>13</v>
      </c>
    </row>
    <row r="588" spans="1:2" x14ac:dyDescent="0.2">
      <c r="A588">
        <v>584</v>
      </c>
      <c r="B588" s="2">
        <f t="shared" ca="1" si="11"/>
        <v>20</v>
      </c>
    </row>
    <row r="589" spans="1:2" x14ac:dyDescent="0.2">
      <c r="A589">
        <v>585</v>
      </c>
      <c r="B589" s="2">
        <f t="shared" ca="1" si="11"/>
        <v>17</v>
      </c>
    </row>
    <row r="590" spans="1:2" x14ac:dyDescent="0.2">
      <c r="A590">
        <v>586</v>
      </c>
      <c r="B590" s="2">
        <f t="shared" ca="1" si="11"/>
        <v>10</v>
      </c>
    </row>
    <row r="591" spans="1:2" x14ac:dyDescent="0.2">
      <c r="A591">
        <v>587</v>
      </c>
      <c r="B591" s="2">
        <f t="shared" ca="1" si="11"/>
        <v>15</v>
      </c>
    </row>
    <row r="592" spans="1:2" x14ac:dyDescent="0.2">
      <c r="A592">
        <v>588</v>
      </c>
      <c r="B592" s="2">
        <f t="shared" ca="1" si="11"/>
        <v>15</v>
      </c>
    </row>
    <row r="593" spans="1:2" x14ac:dyDescent="0.2">
      <c r="A593">
        <v>589</v>
      </c>
      <c r="B593" s="2">
        <f t="shared" ca="1" si="11"/>
        <v>19</v>
      </c>
    </row>
    <row r="594" spans="1:2" x14ac:dyDescent="0.2">
      <c r="A594">
        <v>590</v>
      </c>
      <c r="B594" s="2">
        <f t="shared" ca="1" si="11"/>
        <v>19</v>
      </c>
    </row>
    <row r="595" spans="1:2" x14ac:dyDescent="0.2">
      <c r="A595">
        <v>591</v>
      </c>
      <c r="B595" s="2">
        <f t="shared" ca="1" si="11"/>
        <v>18</v>
      </c>
    </row>
    <row r="596" spans="1:2" x14ac:dyDescent="0.2">
      <c r="A596">
        <v>592</v>
      </c>
      <c r="B596" s="2">
        <f t="shared" ca="1" si="11"/>
        <v>12</v>
      </c>
    </row>
    <row r="597" spans="1:2" x14ac:dyDescent="0.2">
      <c r="A597">
        <v>593</v>
      </c>
      <c r="B597" s="2">
        <f t="shared" ca="1" si="11"/>
        <v>11</v>
      </c>
    </row>
    <row r="598" spans="1:2" x14ac:dyDescent="0.2">
      <c r="A598">
        <v>594</v>
      </c>
      <c r="B598" s="2">
        <f t="shared" ca="1" si="11"/>
        <v>13</v>
      </c>
    </row>
    <row r="599" spans="1:2" x14ac:dyDescent="0.2">
      <c r="A599">
        <v>595</v>
      </c>
      <c r="B599" s="2">
        <f t="shared" ca="1" si="11"/>
        <v>14</v>
      </c>
    </row>
    <row r="600" spans="1:2" x14ac:dyDescent="0.2">
      <c r="A600">
        <v>596</v>
      </c>
      <c r="B600" s="2">
        <f t="shared" ca="1" si="11"/>
        <v>20</v>
      </c>
    </row>
    <row r="601" spans="1:2" x14ac:dyDescent="0.2">
      <c r="A601">
        <v>597</v>
      </c>
      <c r="B601" s="2">
        <f t="shared" ca="1" si="11"/>
        <v>10</v>
      </c>
    </row>
    <row r="602" spans="1:2" x14ac:dyDescent="0.2">
      <c r="A602">
        <v>598</v>
      </c>
      <c r="B602" s="2">
        <f t="shared" ca="1" si="11"/>
        <v>20</v>
      </c>
    </row>
    <row r="603" spans="1:2" x14ac:dyDescent="0.2">
      <c r="A603">
        <v>599</v>
      </c>
      <c r="B603" s="2">
        <f t="shared" ca="1" si="11"/>
        <v>13</v>
      </c>
    </row>
    <row r="604" spans="1:2" x14ac:dyDescent="0.2">
      <c r="A604">
        <v>600</v>
      </c>
      <c r="B604" s="2">
        <f t="shared" ca="1" si="11"/>
        <v>17</v>
      </c>
    </row>
    <row r="605" spans="1:2" x14ac:dyDescent="0.2">
      <c r="A605">
        <v>601</v>
      </c>
      <c r="B605" s="2">
        <f t="shared" ca="1" si="11"/>
        <v>15</v>
      </c>
    </row>
    <row r="606" spans="1:2" x14ac:dyDescent="0.2">
      <c r="A606">
        <v>602</v>
      </c>
      <c r="B606" s="2">
        <f t="shared" ca="1" si="11"/>
        <v>19</v>
      </c>
    </row>
    <row r="607" spans="1:2" x14ac:dyDescent="0.2">
      <c r="A607">
        <v>603</v>
      </c>
      <c r="B607" s="2">
        <f t="shared" ca="1" si="11"/>
        <v>16</v>
      </c>
    </row>
    <row r="608" spans="1:2" x14ac:dyDescent="0.2">
      <c r="A608">
        <v>604</v>
      </c>
      <c r="B608" s="2">
        <f t="shared" ca="1" si="11"/>
        <v>19</v>
      </c>
    </row>
    <row r="609" spans="1:2" x14ac:dyDescent="0.2">
      <c r="A609">
        <v>605</v>
      </c>
      <c r="B609" s="2">
        <f t="shared" ca="1" si="11"/>
        <v>17</v>
      </c>
    </row>
    <row r="610" spans="1:2" x14ac:dyDescent="0.2">
      <c r="A610">
        <v>606</v>
      </c>
      <c r="B610" s="2">
        <f t="shared" ca="1" si="11"/>
        <v>17</v>
      </c>
    </row>
    <row r="611" spans="1:2" x14ac:dyDescent="0.2">
      <c r="A611">
        <v>607</v>
      </c>
      <c r="B611" s="2">
        <f t="shared" ca="1" si="11"/>
        <v>13</v>
      </c>
    </row>
    <row r="612" spans="1:2" x14ac:dyDescent="0.2">
      <c r="A612">
        <v>608</v>
      </c>
      <c r="B612" s="2">
        <f t="shared" ca="1" si="11"/>
        <v>13</v>
      </c>
    </row>
    <row r="613" spans="1:2" x14ac:dyDescent="0.2">
      <c r="A613">
        <v>609</v>
      </c>
      <c r="B613" s="2">
        <f t="shared" ca="1" si="11"/>
        <v>16</v>
      </c>
    </row>
    <row r="614" spans="1:2" x14ac:dyDescent="0.2">
      <c r="A614">
        <v>610</v>
      </c>
      <c r="B614" s="2">
        <f t="shared" ca="1" si="11"/>
        <v>16</v>
      </c>
    </row>
    <row r="615" spans="1:2" x14ac:dyDescent="0.2">
      <c r="A615">
        <v>611</v>
      </c>
      <c r="B615" s="2">
        <f t="shared" ca="1" si="11"/>
        <v>13</v>
      </c>
    </row>
    <row r="616" spans="1:2" x14ac:dyDescent="0.2">
      <c r="A616">
        <v>612</v>
      </c>
      <c r="B616" s="2">
        <f t="shared" ca="1" si="11"/>
        <v>10</v>
      </c>
    </row>
    <row r="617" spans="1:2" x14ac:dyDescent="0.2">
      <c r="A617">
        <v>613</v>
      </c>
      <c r="B617" s="2">
        <f t="shared" ca="1" si="11"/>
        <v>10</v>
      </c>
    </row>
    <row r="618" spans="1:2" x14ac:dyDescent="0.2">
      <c r="A618">
        <v>614</v>
      </c>
      <c r="B618" s="2">
        <f t="shared" ca="1" si="11"/>
        <v>13</v>
      </c>
    </row>
    <row r="619" spans="1:2" x14ac:dyDescent="0.2">
      <c r="A619">
        <v>615</v>
      </c>
      <c r="B619" s="2">
        <f t="shared" ca="1" si="11"/>
        <v>18</v>
      </c>
    </row>
    <row r="620" spans="1:2" x14ac:dyDescent="0.2">
      <c r="A620">
        <v>616</v>
      </c>
      <c r="B620" s="2">
        <f t="shared" ca="1" si="11"/>
        <v>15</v>
      </c>
    </row>
    <row r="621" spans="1:2" x14ac:dyDescent="0.2">
      <c r="A621">
        <v>617</v>
      </c>
      <c r="B621" s="2">
        <f t="shared" ca="1" si="11"/>
        <v>15</v>
      </c>
    </row>
    <row r="622" spans="1:2" x14ac:dyDescent="0.2">
      <c r="A622">
        <v>618</v>
      </c>
      <c r="B622" s="2">
        <f t="shared" ca="1" si="11"/>
        <v>17</v>
      </c>
    </row>
    <row r="623" spans="1:2" x14ac:dyDescent="0.2">
      <c r="A623">
        <v>619</v>
      </c>
      <c r="B623" s="2">
        <f t="shared" ca="1" si="11"/>
        <v>20</v>
      </c>
    </row>
    <row r="624" spans="1:2" x14ac:dyDescent="0.2">
      <c r="A624">
        <v>620</v>
      </c>
      <c r="B624" s="2">
        <f t="shared" ca="1" si="11"/>
        <v>18</v>
      </c>
    </row>
    <row r="625" spans="1:2" x14ac:dyDescent="0.2">
      <c r="A625">
        <v>621</v>
      </c>
      <c r="B625" s="2">
        <f t="shared" ca="1" si="11"/>
        <v>13</v>
      </c>
    </row>
    <row r="626" spans="1:2" x14ac:dyDescent="0.2">
      <c r="A626">
        <v>622</v>
      </c>
      <c r="B626" s="2">
        <f t="shared" ca="1" si="11"/>
        <v>15</v>
      </c>
    </row>
    <row r="627" spans="1:2" x14ac:dyDescent="0.2">
      <c r="A627">
        <v>623</v>
      </c>
      <c r="B627" s="2">
        <f t="shared" ca="1" si="11"/>
        <v>14</v>
      </c>
    </row>
    <row r="628" spans="1:2" x14ac:dyDescent="0.2">
      <c r="A628">
        <v>624</v>
      </c>
      <c r="B628" s="2">
        <f t="shared" ca="1" si="11"/>
        <v>15</v>
      </c>
    </row>
    <row r="629" spans="1:2" x14ac:dyDescent="0.2">
      <c r="A629">
        <v>625</v>
      </c>
      <c r="B629" s="2">
        <f t="shared" ca="1" si="11"/>
        <v>11</v>
      </c>
    </row>
    <row r="630" spans="1:2" x14ac:dyDescent="0.2">
      <c r="A630">
        <v>626</v>
      </c>
      <c r="B630" s="2">
        <f t="shared" ca="1" si="11"/>
        <v>16</v>
      </c>
    </row>
    <row r="631" spans="1:2" x14ac:dyDescent="0.2">
      <c r="A631">
        <v>627</v>
      </c>
      <c r="B631" s="2">
        <f t="shared" ca="1" si="11"/>
        <v>10</v>
      </c>
    </row>
    <row r="632" spans="1:2" x14ac:dyDescent="0.2">
      <c r="A632">
        <v>628</v>
      </c>
      <c r="B632" s="2">
        <f t="shared" ca="1" si="11"/>
        <v>11</v>
      </c>
    </row>
    <row r="633" spans="1:2" x14ac:dyDescent="0.2">
      <c r="A633">
        <v>629</v>
      </c>
      <c r="B633" s="2">
        <f t="shared" ca="1" si="11"/>
        <v>19</v>
      </c>
    </row>
    <row r="634" spans="1:2" x14ac:dyDescent="0.2">
      <c r="A634">
        <v>630</v>
      </c>
      <c r="B634" s="2">
        <f t="shared" ca="1" si="11"/>
        <v>11</v>
      </c>
    </row>
    <row r="635" spans="1:2" x14ac:dyDescent="0.2">
      <c r="A635">
        <v>631</v>
      </c>
      <c r="B635" s="2">
        <f t="shared" ca="1" si="11"/>
        <v>10</v>
      </c>
    </row>
    <row r="636" spans="1:2" x14ac:dyDescent="0.2">
      <c r="A636">
        <v>632</v>
      </c>
      <c r="B636" s="2">
        <f t="shared" ca="1" si="11"/>
        <v>12</v>
      </c>
    </row>
    <row r="637" spans="1:2" x14ac:dyDescent="0.2">
      <c r="A637">
        <v>633</v>
      </c>
      <c r="B637" s="2">
        <f t="shared" ca="1" si="11"/>
        <v>17</v>
      </c>
    </row>
    <row r="638" spans="1:2" x14ac:dyDescent="0.2">
      <c r="A638">
        <v>634</v>
      </c>
      <c r="B638" s="2">
        <f t="shared" ca="1" si="11"/>
        <v>10</v>
      </c>
    </row>
    <row r="639" spans="1:2" x14ac:dyDescent="0.2">
      <c r="A639">
        <v>635</v>
      </c>
      <c r="B639" s="2">
        <f t="shared" ca="1" si="11"/>
        <v>13</v>
      </c>
    </row>
    <row r="640" spans="1:2" x14ac:dyDescent="0.2">
      <c r="A640">
        <v>636</v>
      </c>
      <c r="B640" s="2">
        <f t="shared" ca="1" si="11"/>
        <v>17</v>
      </c>
    </row>
    <row r="641" spans="1:2" x14ac:dyDescent="0.2">
      <c r="A641">
        <v>637</v>
      </c>
      <c r="B641" s="2">
        <f t="shared" ca="1" si="11"/>
        <v>12</v>
      </c>
    </row>
    <row r="642" spans="1:2" x14ac:dyDescent="0.2">
      <c r="A642">
        <v>638</v>
      </c>
      <c r="B642" s="2">
        <f t="shared" ca="1" si="11"/>
        <v>17</v>
      </c>
    </row>
    <row r="643" spans="1:2" x14ac:dyDescent="0.2">
      <c r="A643">
        <v>639</v>
      </c>
      <c r="B643" s="2">
        <f t="shared" ca="1" si="11"/>
        <v>16</v>
      </c>
    </row>
    <row r="644" spans="1:2" x14ac:dyDescent="0.2">
      <c r="A644">
        <v>640</v>
      </c>
      <c r="B644" s="2">
        <f t="shared" ca="1" si="11"/>
        <v>18</v>
      </c>
    </row>
    <row r="645" spans="1:2" x14ac:dyDescent="0.2">
      <c r="A645">
        <v>641</v>
      </c>
      <c r="B645" s="2">
        <f t="shared" ca="1" si="11"/>
        <v>18</v>
      </c>
    </row>
    <row r="646" spans="1:2" x14ac:dyDescent="0.2">
      <c r="A646">
        <v>642</v>
      </c>
      <c r="B646" s="2">
        <f t="shared" ref="B646:B709" ca="1" si="12">RANDBETWEEN($B$1,$B$2)</f>
        <v>11</v>
      </c>
    </row>
    <row r="647" spans="1:2" x14ac:dyDescent="0.2">
      <c r="A647">
        <v>643</v>
      </c>
      <c r="B647" s="2">
        <f t="shared" ca="1" si="12"/>
        <v>13</v>
      </c>
    </row>
    <row r="648" spans="1:2" x14ac:dyDescent="0.2">
      <c r="A648">
        <v>644</v>
      </c>
      <c r="B648" s="2">
        <f t="shared" ca="1" si="12"/>
        <v>15</v>
      </c>
    </row>
    <row r="649" spans="1:2" x14ac:dyDescent="0.2">
      <c r="A649">
        <v>645</v>
      </c>
      <c r="B649" s="2">
        <f t="shared" ca="1" si="12"/>
        <v>19</v>
      </c>
    </row>
    <row r="650" spans="1:2" x14ac:dyDescent="0.2">
      <c r="A650">
        <v>646</v>
      </c>
      <c r="B650" s="2">
        <f t="shared" ca="1" si="12"/>
        <v>17</v>
      </c>
    </row>
    <row r="651" spans="1:2" x14ac:dyDescent="0.2">
      <c r="A651">
        <v>647</v>
      </c>
      <c r="B651" s="2">
        <f t="shared" ca="1" si="12"/>
        <v>17</v>
      </c>
    </row>
    <row r="652" spans="1:2" x14ac:dyDescent="0.2">
      <c r="A652">
        <v>648</v>
      </c>
      <c r="B652" s="2">
        <f t="shared" ca="1" si="12"/>
        <v>10</v>
      </c>
    </row>
    <row r="653" spans="1:2" x14ac:dyDescent="0.2">
      <c r="A653">
        <v>649</v>
      </c>
      <c r="B653" s="2">
        <f t="shared" ca="1" si="12"/>
        <v>17</v>
      </c>
    </row>
    <row r="654" spans="1:2" x14ac:dyDescent="0.2">
      <c r="A654">
        <v>650</v>
      </c>
      <c r="B654" s="2">
        <f t="shared" ca="1" si="12"/>
        <v>17</v>
      </c>
    </row>
    <row r="655" spans="1:2" x14ac:dyDescent="0.2">
      <c r="A655">
        <v>651</v>
      </c>
      <c r="B655" s="2">
        <f t="shared" ca="1" si="12"/>
        <v>14</v>
      </c>
    </row>
    <row r="656" spans="1:2" x14ac:dyDescent="0.2">
      <c r="A656">
        <v>652</v>
      </c>
      <c r="B656" s="2">
        <f t="shared" ca="1" si="12"/>
        <v>11</v>
      </c>
    </row>
    <row r="657" spans="1:2" x14ac:dyDescent="0.2">
      <c r="A657">
        <v>653</v>
      </c>
      <c r="B657" s="2">
        <f t="shared" ca="1" si="12"/>
        <v>15</v>
      </c>
    </row>
    <row r="658" spans="1:2" x14ac:dyDescent="0.2">
      <c r="A658">
        <v>654</v>
      </c>
      <c r="B658" s="2">
        <f t="shared" ca="1" si="12"/>
        <v>11</v>
      </c>
    </row>
    <row r="659" spans="1:2" x14ac:dyDescent="0.2">
      <c r="A659">
        <v>655</v>
      </c>
      <c r="B659" s="2">
        <f t="shared" ca="1" si="12"/>
        <v>18</v>
      </c>
    </row>
    <row r="660" spans="1:2" x14ac:dyDescent="0.2">
      <c r="A660">
        <v>656</v>
      </c>
      <c r="B660" s="2">
        <f t="shared" ca="1" si="12"/>
        <v>20</v>
      </c>
    </row>
    <row r="661" spans="1:2" x14ac:dyDescent="0.2">
      <c r="A661">
        <v>657</v>
      </c>
      <c r="B661" s="2">
        <f t="shared" ca="1" si="12"/>
        <v>10</v>
      </c>
    </row>
    <row r="662" spans="1:2" x14ac:dyDescent="0.2">
      <c r="A662">
        <v>658</v>
      </c>
      <c r="B662" s="2">
        <f t="shared" ca="1" si="12"/>
        <v>13</v>
      </c>
    </row>
    <row r="663" spans="1:2" x14ac:dyDescent="0.2">
      <c r="A663">
        <v>659</v>
      </c>
      <c r="B663" s="2">
        <f t="shared" ca="1" si="12"/>
        <v>10</v>
      </c>
    </row>
    <row r="664" spans="1:2" x14ac:dyDescent="0.2">
      <c r="A664">
        <v>660</v>
      </c>
      <c r="B664" s="2">
        <f t="shared" ca="1" si="12"/>
        <v>11</v>
      </c>
    </row>
    <row r="665" spans="1:2" x14ac:dyDescent="0.2">
      <c r="A665">
        <v>661</v>
      </c>
      <c r="B665" s="2">
        <f t="shared" ca="1" si="12"/>
        <v>17</v>
      </c>
    </row>
    <row r="666" spans="1:2" x14ac:dyDescent="0.2">
      <c r="A666">
        <v>662</v>
      </c>
      <c r="B666" s="2">
        <f t="shared" ca="1" si="12"/>
        <v>12</v>
      </c>
    </row>
    <row r="667" spans="1:2" x14ac:dyDescent="0.2">
      <c r="A667">
        <v>663</v>
      </c>
      <c r="B667" s="2">
        <f t="shared" ca="1" si="12"/>
        <v>18</v>
      </c>
    </row>
    <row r="668" spans="1:2" x14ac:dyDescent="0.2">
      <c r="A668">
        <v>664</v>
      </c>
      <c r="B668" s="2">
        <f t="shared" ca="1" si="12"/>
        <v>16</v>
      </c>
    </row>
    <row r="669" spans="1:2" x14ac:dyDescent="0.2">
      <c r="A669">
        <v>665</v>
      </c>
      <c r="B669" s="2">
        <f t="shared" ca="1" si="12"/>
        <v>13</v>
      </c>
    </row>
    <row r="670" spans="1:2" x14ac:dyDescent="0.2">
      <c r="A670">
        <v>666</v>
      </c>
      <c r="B670" s="2">
        <f t="shared" ca="1" si="12"/>
        <v>17</v>
      </c>
    </row>
    <row r="671" spans="1:2" x14ac:dyDescent="0.2">
      <c r="A671">
        <v>667</v>
      </c>
      <c r="B671" s="2">
        <f t="shared" ca="1" si="12"/>
        <v>20</v>
      </c>
    </row>
    <row r="672" spans="1:2" x14ac:dyDescent="0.2">
      <c r="A672">
        <v>668</v>
      </c>
      <c r="B672" s="2">
        <f t="shared" ca="1" si="12"/>
        <v>10</v>
      </c>
    </row>
    <row r="673" spans="1:2" x14ac:dyDescent="0.2">
      <c r="A673">
        <v>669</v>
      </c>
      <c r="B673" s="2">
        <f t="shared" ca="1" si="12"/>
        <v>16</v>
      </c>
    </row>
    <row r="674" spans="1:2" x14ac:dyDescent="0.2">
      <c r="A674">
        <v>670</v>
      </c>
      <c r="B674" s="2">
        <f t="shared" ca="1" si="12"/>
        <v>19</v>
      </c>
    </row>
    <row r="675" spans="1:2" x14ac:dyDescent="0.2">
      <c r="A675">
        <v>671</v>
      </c>
      <c r="B675" s="2">
        <f t="shared" ca="1" si="12"/>
        <v>10</v>
      </c>
    </row>
    <row r="676" spans="1:2" x14ac:dyDescent="0.2">
      <c r="A676">
        <v>672</v>
      </c>
      <c r="B676" s="2">
        <f t="shared" ca="1" si="12"/>
        <v>20</v>
      </c>
    </row>
    <row r="677" spans="1:2" x14ac:dyDescent="0.2">
      <c r="A677">
        <v>673</v>
      </c>
      <c r="B677" s="2">
        <f t="shared" ca="1" si="12"/>
        <v>18</v>
      </c>
    </row>
    <row r="678" spans="1:2" x14ac:dyDescent="0.2">
      <c r="A678">
        <v>674</v>
      </c>
      <c r="B678" s="2">
        <f t="shared" ca="1" si="12"/>
        <v>10</v>
      </c>
    </row>
    <row r="679" spans="1:2" x14ac:dyDescent="0.2">
      <c r="A679">
        <v>675</v>
      </c>
      <c r="B679" s="2">
        <f t="shared" ca="1" si="12"/>
        <v>11</v>
      </c>
    </row>
    <row r="680" spans="1:2" x14ac:dyDescent="0.2">
      <c r="A680">
        <v>676</v>
      </c>
      <c r="B680" s="2">
        <f t="shared" ca="1" si="12"/>
        <v>14</v>
      </c>
    </row>
    <row r="681" spans="1:2" x14ac:dyDescent="0.2">
      <c r="A681">
        <v>677</v>
      </c>
      <c r="B681" s="2">
        <f t="shared" ca="1" si="12"/>
        <v>11</v>
      </c>
    </row>
    <row r="682" spans="1:2" x14ac:dyDescent="0.2">
      <c r="A682">
        <v>678</v>
      </c>
      <c r="B682" s="2">
        <f t="shared" ca="1" si="12"/>
        <v>18</v>
      </c>
    </row>
    <row r="683" spans="1:2" x14ac:dyDescent="0.2">
      <c r="A683">
        <v>679</v>
      </c>
      <c r="B683" s="2">
        <f t="shared" ca="1" si="12"/>
        <v>20</v>
      </c>
    </row>
    <row r="684" spans="1:2" x14ac:dyDescent="0.2">
      <c r="A684">
        <v>680</v>
      </c>
      <c r="B684" s="2">
        <f t="shared" ca="1" si="12"/>
        <v>15</v>
      </c>
    </row>
    <row r="685" spans="1:2" x14ac:dyDescent="0.2">
      <c r="A685">
        <v>681</v>
      </c>
      <c r="B685" s="2">
        <f t="shared" ca="1" si="12"/>
        <v>20</v>
      </c>
    </row>
    <row r="686" spans="1:2" x14ac:dyDescent="0.2">
      <c r="A686">
        <v>682</v>
      </c>
      <c r="B686" s="2">
        <f t="shared" ca="1" si="12"/>
        <v>19</v>
      </c>
    </row>
    <row r="687" spans="1:2" x14ac:dyDescent="0.2">
      <c r="A687">
        <v>683</v>
      </c>
      <c r="B687" s="2">
        <f t="shared" ca="1" si="12"/>
        <v>12</v>
      </c>
    </row>
    <row r="688" spans="1:2" x14ac:dyDescent="0.2">
      <c r="A688">
        <v>684</v>
      </c>
      <c r="B688" s="2">
        <f t="shared" ca="1" si="12"/>
        <v>13</v>
      </c>
    </row>
    <row r="689" spans="1:2" x14ac:dyDescent="0.2">
      <c r="A689">
        <v>685</v>
      </c>
      <c r="B689" s="2">
        <f t="shared" ca="1" si="12"/>
        <v>16</v>
      </c>
    </row>
    <row r="690" spans="1:2" x14ac:dyDescent="0.2">
      <c r="A690">
        <v>686</v>
      </c>
      <c r="B690" s="2">
        <f t="shared" ca="1" si="12"/>
        <v>12</v>
      </c>
    </row>
    <row r="691" spans="1:2" x14ac:dyDescent="0.2">
      <c r="A691">
        <v>687</v>
      </c>
      <c r="B691" s="2">
        <f t="shared" ca="1" si="12"/>
        <v>15</v>
      </c>
    </row>
    <row r="692" spans="1:2" x14ac:dyDescent="0.2">
      <c r="A692">
        <v>688</v>
      </c>
      <c r="B692" s="2">
        <f t="shared" ca="1" si="12"/>
        <v>18</v>
      </c>
    </row>
    <row r="693" spans="1:2" x14ac:dyDescent="0.2">
      <c r="A693">
        <v>689</v>
      </c>
      <c r="B693" s="2">
        <f t="shared" ca="1" si="12"/>
        <v>19</v>
      </c>
    </row>
    <row r="694" spans="1:2" x14ac:dyDescent="0.2">
      <c r="A694">
        <v>690</v>
      </c>
      <c r="B694" s="2">
        <f t="shared" ca="1" si="12"/>
        <v>16</v>
      </c>
    </row>
    <row r="695" spans="1:2" x14ac:dyDescent="0.2">
      <c r="A695">
        <v>691</v>
      </c>
      <c r="B695" s="2">
        <f t="shared" ca="1" si="12"/>
        <v>19</v>
      </c>
    </row>
    <row r="696" spans="1:2" x14ac:dyDescent="0.2">
      <c r="A696">
        <v>692</v>
      </c>
      <c r="B696" s="2">
        <f t="shared" ca="1" si="12"/>
        <v>17</v>
      </c>
    </row>
    <row r="697" spans="1:2" x14ac:dyDescent="0.2">
      <c r="A697">
        <v>693</v>
      </c>
      <c r="B697" s="2">
        <f t="shared" ca="1" si="12"/>
        <v>19</v>
      </c>
    </row>
    <row r="698" spans="1:2" x14ac:dyDescent="0.2">
      <c r="A698">
        <v>694</v>
      </c>
      <c r="B698" s="2">
        <f t="shared" ca="1" si="12"/>
        <v>11</v>
      </c>
    </row>
    <row r="699" spans="1:2" x14ac:dyDescent="0.2">
      <c r="A699">
        <v>695</v>
      </c>
      <c r="B699" s="2">
        <f t="shared" ca="1" si="12"/>
        <v>10</v>
      </c>
    </row>
    <row r="700" spans="1:2" x14ac:dyDescent="0.2">
      <c r="A700">
        <v>696</v>
      </c>
      <c r="B700" s="2">
        <f t="shared" ca="1" si="12"/>
        <v>12</v>
      </c>
    </row>
    <row r="701" spans="1:2" x14ac:dyDescent="0.2">
      <c r="A701">
        <v>697</v>
      </c>
      <c r="B701" s="2">
        <f t="shared" ca="1" si="12"/>
        <v>17</v>
      </c>
    </row>
    <row r="702" spans="1:2" x14ac:dyDescent="0.2">
      <c r="A702">
        <v>698</v>
      </c>
      <c r="B702" s="2">
        <f t="shared" ca="1" si="12"/>
        <v>19</v>
      </c>
    </row>
    <row r="703" spans="1:2" x14ac:dyDescent="0.2">
      <c r="A703">
        <v>699</v>
      </c>
      <c r="B703" s="2">
        <f t="shared" ca="1" si="12"/>
        <v>13</v>
      </c>
    </row>
    <row r="704" spans="1:2" x14ac:dyDescent="0.2">
      <c r="A704">
        <v>700</v>
      </c>
      <c r="B704" s="2">
        <f t="shared" ca="1" si="12"/>
        <v>15</v>
      </c>
    </row>
    <row r="705" spans="1:2" x14ac:dyDescent="0.2">
      <c r="A705">
        <v>701</v>
      </c>
      <c r="B705" s="2">
        <f t="shared" ca="1" si="12"/>
        <v>20</v>
      </c>
    </row>
    <row r="706" spans="1:2" x14ac:dyDescent="0.2">
      <c r="A706">
        <v>702</v>
      </c>
      <c r="B706" s="2">
        <f t="shared" ca="1" si="12"/>
        <v>16</v>
      </c>
    </row>
    <row r="707" spans="1:2" x14ac:dyDescent="0.2">
      <c r="A707">
        <v>703</v>
      </c>
      <c r="B707" s="2">
        <f t="shared" ca="1" si="12"/>
        <v>14</v>
      </c>
    </row>
    <row r="708" spans="1:2" x14ac:dyDescent="0.2">
      <c r="A708">
        <v>704</v>
      </c>
      <c r="B708" s="2">
        <f t="shared" ca="1" si="12"/>
        <v>15</v>
      </c>
    </row>
    <row r="709" spans="1:2" x14ac:dyDescent="0.2">
      <c r="A709">
        <v>705</v>
      </c>
      <c r="B709" s="2">
        <f t="shared" ca="1" si="12"/>
        <v>16</v>
      </c>
    </row>
    <row r="710" spans="1:2" x14ac:dyDescent="0.2">
      <c r="A710">
        <v>706</v>
      </c>
      <c r="B710" s="2">
        <f t="shared" ref="B710:B773" ca="1" si="13">RANDBETWEEN($B$1,$B$2)</f>
        <v>19</v>
      </c>
    </row>
    <row r="711" spans="1:2" x14ac:dyDescent="0.2">
      <c r="A711">
        <v>707</v>
      </c>
      <c r="B711" s="2">
        <f t="shared" ca="1" si="13"/>
        <v>11</v>
      </c>
    </row>
    <row r="712" spans="1:2" x14ac:dyDescent="0.2">
      <c r="A712">
        <v>708</v>
      </c>
      <c r="B712" s="2">
        <f t="shared" ca="1" si="13"/>
        <v>12</v>
      </c>
    </row>
    <row r="713" spans="1:2" x14ac:dyDescent="0.2">
      <c r="A713">
        <v>709</v>
      </c>
      <c r="B713" s="2">
        <f t="shared" ca="1" si="13"/>
        <v>19</v>
      </c>
    </row>
    <row r="714" spans="1:2" x14ac:dyDescent="0.2">
      <c r="A714">
        <v>710</v>
      </c>
      <c r="B714" s="2">
        <f t="shared" ca="1" si="13"/>
        <v>19</v>
      </c>
    </row>
    <row r="715" spans="1:2" x14ac:dyDescent="0.2">
      <c r="A715">
        <v>711</v>
      </c>
      <c r="B715" s="2">
        <f t="shared" ca="1" si="13"/>
        <v>14</v>
      </c>
    </row>
    <row r="716" spans="1:2" x14ac:dyDescent="0.2">
      <c r="A716">
        <v>712</v>
      </c>
      <c r="B716" s="2">
        <f t="shared" ca="1" si="13"/>
        <v>11</v>
      </c>
    </row>
    <row r="717" spans="1:2" x14ac:dyDescent="0.2">
      <c r="A717">
        <v>713</v>
      </c>
      <c r="B717" s="2">
        <f t="shared" ca="1" si="13"/>
        <v>12</v>
      </c>
    </row>
    <row r="718" spans="1:2" x14ac:dyDescent="0.2">
      <c r="A718">
        <v>714</v>
      </c>
      <c r="B718" s="2">
        <f t="shared" ca="1" si="13"/>
        <v>15</v>
      </c>
    </row>
    <row r="719" spans="1:2" x14ac:dyDescent="0.2">
      <c r="A719">
        <v>715</v>
      </c>
      <c r="B719" s="2">
        <f t="shared" ca="1" si="13"/>
        <v>20</v>
      </c>
    </row>
    <row r="720" spans="1:2" x14ac:dyDescent="0.2">
      <c r="A720">
        <v>716</v>
      </c>
      <c r="B720" s="2">
        <f t="shared" ca="1" si="13"/>
        <v>19</v>
      </c>
    </row>
    <row r="721" spans="1:2" x14ac:dyDescent="0.2">
      <c r="A721">
        <v>717</v>
      </c>
      <c r="B721" s="2">
        <f t="shared" ca="1" si="13"/>
        <v>18</v>
      </c>
    </row>
    <row r="722" spans="1:2" x14ac:dyDescent="0.2">
      <c r="A722">
        <v>718</v>
      </c>
      <c r="B722" s="2">
        <f t="shared" ca="1" si="13"/>
        <v>14</v>
      </c>
    </row>
    <row r="723" spans="1:2" x14ac:dyDescent="0.2">
      <c r="A723">
        <v>719</v>
      </c>
      <c r="B723" s="2">
        <f t="shared" ca="1" si="13"/>
        <v>12</v>
      </c>
    </row>
    <row r="724" spans="1:2" x14ac:dyDescent="0.2">
      <c r="A724">
        <v>720</v>
      </c>
      <c r="B724" s="2">
        <f t="shared" ca="1" si="13"/>
        <v>14</v>
      </c>
    </row>
    <row r="725" spans="1:2" x14ac:dyDescent="0.2">
      <c r="A725">
        <v>721</v>
      </c>
      <c r="B725" s="2">
        <f t="shared" ca="1" si="13"/>
        <v>17</v>
      </c>
    </row>
    <row r="726" spans="1:2" x14ac:dyDescent="0.2">
      <c r="A726">
        <v>722</v>
      </c>
      <c r="B726" s="2">
        <f t="shared" ca="1" si="13"/>
        <v>16</v>
      </c>
    </row>
    <row r="727" spans="1:2" x14ac:dyDescent="0.2">
      <c r="A727">
        <v>723</v>
      </c>
      <c r="B727" s="2">
        <f t="shared" ca="1" si="13"/>
        <v>10</v>
      </c>
    </row>
    <row r="728" spans="1:2" x14ac:dyDescent="0.2">
      <c r="A728">
        <v>724</v>
      </c>
      <c r="B728" s="2">
        <f t="shared" ca="1" si="13"/>
        <v>13</v>
      </c>
    </row>
    <row r="729" spans="1:2" x14ac:dyDescent="0.2">
      <c r="A729">
        <v>725</v>
      </c>
      <c r="B729" s="2">
        <f t="shared" ca="1" si="13"/>
        <v>17</v>
      </c>
    </row>
    <row r="730" spans="1:2" x14ac:dyDescent="0.2">
      <c r="A730">
        <v>726</v>
      </c>
      <c r="B730" s="2">
        <f t="shared" ca="1" si="13"/>
        <v>10</v>
      </c>
    </row>
    <row r="731" spans="1:2" x14ac:dyDescent="0.2">
      <c r="A731">
        <v>727</v>
      </c>
      <c r="B731" s="2">
        <f t="shared" ca="1" si="13"/>
        <v>13</v>
      </c>
    </row>
    <row r="732" spans="1:2" x14ac:dyDescent="0.2">
      <c r="A732">
        <v>728</v>
      </c>
      <c r="B732" s="2">
        <f t="shared" ca="1" si="13"/>
        <v>19</v>
      </c>
    </row>
    <row r="733" spans="1:2" x14ac:dyDescent="0.2">
      <c r="A733">
        <v>729</v>
      </c>
      <c r="B733" s="2">
        <f t="shared" ca="1" si="13"/>
        <v>18</v>
      </c>
    </row>
    <row r="734" spans="1:2" x14ac:dyDescent="0.2">
      <c r="A734">
        <v>730</v>
      </c>
      <c r="B734" s="2">
        <f t="shared" ca="1" si="13"/>
        <v>13</v>
      </c>
    </row>
    <row r="735" spans="1:2" x14ac:dyDescent="0.2">
      <c r="A735">
        <v>731</v>
      </c>
      <c r="B735" s="2">
        <f t="shared" ca="1" si="13"/>
        <v>10</v>
      </c>
    </row>
    <row r="736" spans="1:2" x14ac:dyDescent="0.2">
      <c r="A736">
        <v>732</v>
      </c>
      <c r="B736" s="2">
        <f t="shared" ca="1" si="13"/>
        <v>16</v>
      </c>
    </row>
    <row r="737" spans="1:2" x14ac:dyDescent="0.2">
      <c r="A737">
        <v>733</v>
      </c>
      <c r="B737" s="2">
        <f t="shared" ca="1" si="13"/>
        <v>18</v>
      </c>
    </row>
    <row r="738" spans="1:2" x14ac:dyDescent="0.2">
      <c r="A738">
        <v>734</v>
      </c>
      <c r="B738" s="2">
        <f t="shared" ca="1" si="13"/>
        <v>19</v>
      </c>
    </row>
    <row r="739" spans="1:2" x14ac:dyDescent="0.2">
      <c r="A739">
        <v>735</v>
      </c>
      <c r="B739" s="2">
        <f t="shared" ca="1" si="13"/>
        <v>10</v>
      </c>
    </row>
    <row r="740" spans="1:2" x14ac:dyDescent="0.2">
      <c r="A740">
        <v>736</v>
      </c>
      <c r="B740" s="2">
        <f t="shared" ca="1" si="13"/>
        <v>18</v>
      </c>
    </row>
    <row r="741" spans="1:2" x14ac:dyDescent="0.2">
      <c r="A741">
        <v>737</v>
      </c>
      <c r="B741" s="2">
        <f t="shared" ca="1" si="13"/>
        <v>18</v>
      </c>
    </row>
    <row r="742" spans="1:2" x14ac:dyDescent="0.2">
      <c r="A742">
        <v>738</v>
      </c>
      <c r="B742" s="2">
        <f t="shared" ca="1" si="13"/>
        <v>15</v>
      </c>
    </row>
    <row r="743" spans="1:2" x14ac:dyDescent="0.2">
      <c r="A743">
        <v>739</v>
      </c>
      <c r="B743" s="2">
        <f t="shared" ca="1" si="13"/>
        <v>16</v>
      </c>
    </row>
    <row r="744" spans="1:2" x14ac:dyDescent="0.2">
      <c r="A744">
        <v>740</v>
      </c>
      <c r="B744" s="2">
        <f t="shared" ca="1" si="13"/>
        <v>13</v>
      </c>
    </row>
    <row r="745" spans="1:2" x14ac:dyDescent="0.2">
      <c r="A745">
        <v>741</v>
      </c>
      <c r="B745" s="2">
        <f t="shared" ca="1" si="13"/>
        <v>12</v>
      </c>
    </row>
    <row r="746" spans="1:2" x14ac:dyDescent="0.2">
      <c r="A746">
        <v>742</v>
      </c>
      <c r="B746" s="2">
        <f t="shared" ca="1" si="13"/>
        <v>14</v>
      </c>
    </row>
    <row r="747" spans="1:2" x14ac:dyDescent="0.2">
      <c r="A747">
        <v>743</v>
      </c>
      <c r="B747" s="2">
        <f t="shared" ca="1" si="13"/>
        <v>12</v>
      </c>
    </row>
    <row r="748" spans="1:2" x14ac:dyDescent="0.2">
      <c r="A748">
        <v>744</v>
      </c>
      <c r="B748" s="2">
        <f t="shared" ca="1" si="13"/>
        <v>13</v>
      </c>
    </row>
    <row r="749" spans="1:2" x14ac:dyDescent="0.2">
      <c r="A749">
        <v>745</v>
      </c>
      <c r="B749" s="2">
        <f t="shared" ca="1" si="13"/>
        <v>11</v>
      </c>
    </row>
    <row r="750" spans="1:2" x14ac:dyDescent="0.2">
      <c r="A750">
        <v>746</v>
      </c>
      <c r="B750" s="2">
        <f t="shared" ca="1" si="13"/>
        <v>17</v>
      </c>
    </row>
    <row r="751" spans="1:2" x14ac:dyDescent="0.2">
      <c r="A751">
        <v>747</v>
      </c>
      <c r="B751" s="2">
        <f t="shared" ca="1" si="13"/>
        <v>10</v>
      </c>
    </row>
    <row r="752" spans="1:2" x14ac:dyDescent="0.2">
      <c r="A752">
        <v>748</v>
      </c>
      <c r="B752" s="2">
        <f t="shared" ca="1" si="13"/>
        <v>18</v>
      </c>
    </row>
    <row r="753" spans="1:2" x14ac:dyDescent="0.2">
      <c r="A753">
        <v>749</v>
      </c>
      <c r="B753" s="2">
        <f t="shared" ca="1" si="13"/>
        <v>11</v>
      </c>
    </row>
    <row r="754" spans="1:2" x14ac:dyDescent="0.2">
      <c r="A754">
        <v>750</v>
      </c>
      <c r="B754" s="2">
        <f t="shared" ca="1" si="13"/>
        <v>14</v>
      </c>
    </row>
    <row r="755" spans="1:2" x14ac:dyDescent="0.2">
      <c r="A755">
        <v>751</v>
      </c>
      <c r="B755" s="2">
        <f t="shared" ca="1" si="13"/>
        <v>16</v>
      </c>
    </row>
    <row r="756" spans="1:2" x14ac:dyDescent="0.2">
      <c r="A756">
        <v>752</v>
      </c>
      <c r="B756" s="2">
        <f t="shared" ca="1" si="13"/>
        <v>12</v>
      </c>
    </row>
    <row r="757" spans="1:2" x14ac:dyDescent="0.2">
      <c r="A757">
        <v>753</v>
      </c>
      <c r="B757" s="2">
        <f t="shared" ca="1" si="13"/>
        <v>13</v>
      </c>
    </row>
    <row r="758" spans="1:2" x14ac:dyDescent="0.2">
      <c r="A758">
        <v>754</v>
      </c>
      <c r="B758" s="2">
        <f t="shared" ca="1" si="13"/>
        <v>16</v>
      </c>
    </row>
    <row r="759" spans="1:2" x14ac:dyDescent="0.2">
      <c r="A759">
        <v>755</v>
      </c>
      <c r="B759" s="2">
        <f t="shared" ca="1" si="13"/>
        <v>16</v>
      </c>
    </row>
    <row r="760" spans="1:2" x14ac:dyDescent="0.2">
      <c r="A760">
        <v>756</v>
      </c>
      <c r="B760" s="2">
        <f t="shared" ca="1" si="13"/>
        <v>10</v>
      </c>
    </row>
    <row r="761" spans="1:2" x14ac:dyDescent="0.2">
      <c r="A761">
        <v>757</v>
      </c>
      <c r="B761" s="2">
        <f t="shared" ca="1" si="13"/>
        <v>12</v>
      </c>
    </row>
    <row r="762" spans="1:2" x14ac:dyDescent="0.2">
      <c r="A762">
        <v>758</v>
      </c>
      <c r="B762" s="2">
        <f t="shared" ca="1" si="13"/>
        <v>18</v>
      </c>
    </row>
    <row r="763" spans="1:2" x14ac:dyDescent="0.2">
      <c r="A763">
        <v>759</v>
      </c>
      <c r="B763" s="2">
        <f t="shared" ca="1" si="13"/>
        <v>20</v>
      </c>
    </row>
    <row r="764" spans="1:2" x14ac:dyDescent="0.2">
      <c r="A764">
        <v>760</v>
      </c>
      <c r="B764" s="2">
        <f t="shared" ca="1" si="13"/>
        <v>12</v>
      </c>
    </row>
    <row r="765" spans="1:2" x14ac:dyDescent="0.2">
      <c r="A765">
        <v>761</v>
      </c>
      <c r="B765" s="2">
        <f t="shared" ca="1" si="13"/>
        <v>10</v>
      </c>
    </row>
    <row r="766" spans="1:2" x14ac:dyDescent="0.2">
      <c r="A766">
        <v>762</v>
      </c>
      <c r="B766" s="2">
        <f t="shared" ca="1" si="13"/>
        <v>10</v>
      </c>
    </row>
    <row r="767" spans="1:2" x14ac:dyDescent="0.2">
      <c r="A767">
        <v>763</v>
      </c>
      <c r="B767" s="2">
        <f t="shared" ca="1" si="13"/>
        <v>10</v>
      </c>
    </row>
    <row r="768" spans="1:2" x14ac:dyDescent="0.2">
      <c r="A768">
        <v>764</v>
      </c>
      <c r="B768" s="2">
        <f t="shared" ca="1" si="13"/>
        <v>16</v>
      </c>
    </row>
    <row r="769" spans="1:2" x14ac:dyDescent="0.2">
      <c r="A769">
        <v>765</v>
      </c>
      <c r="B769" s="2">
        <f t="shared" ca="1" si="13"/>
        <v>12</v>
      </c>
    </row>
    <row r="770" spans="1:2" x14ac:dyDescent="0.2">
      <c r="A770">
        <v>766</v>
      </c>
      <c r="B770" s="2">
        <f t="shared" ca="1" si="13"/>
        <v>10</v>
      </c>
    </row>
    <row r="771" spans="1:2" x14ac:dyDescent="0.2">
      <c r="A771">
        <v>767</v>
      </c>
      <c r="B771" s="2">
        <f t="shared" ca="1" si="13"/>
        <v>20</v>
      </c>
    </row>
    <row r="772" spans="1:2" x14ac:dyDescent="0.2">
      <c r="A772">
        <v>768</v>
      </c>
      <c r="B772" s="2">
        <f t="shared" ca="1" si="13"/>
        <v>18</v>
      </c>
    </row>
    <row r="773" spans="1:2" x14ac:dyDescent="0.2">
      <c r="A773">
        <v>769</v>
      </c>
      <c r="B773" s="2">
        <f t="shared" ca="1" si="13"/>
        <v>11</v>
      </c>
    </row>
    <row r="774" spans="1:2" x14ac:dyDescent="0.2">
      <c r="A774">
        <v>770</v>
      </c>
      <c r="B774" s="2">
        <f t="shared" ref="B774:B837" ca="1" si="14">RANDBETWEEN($B$1,$B$2)</f>
        <v>20</v>
      </c>
    </row>
    <row r="775" spans="1:2" x14ac:dyDescent="0.2">
      <c r="A775">
        <v>771</v>
      </c>
      <c r="B775" s="2">
        <f t="shared" ca="1" si="14"/>
        <v>12</v>
      </c>
    </row>
    <row r="776" spans="1:2" x14ac:dyDescent="0.2">
      <c r="A776">
        <v>772</v>
      </c>
      <c r="B776" s="2">
        <f t="shared" ca="1" si="14"/>
        <v>12</v>
      </c>
    </row>
    <row r="777" spans="1:2" x14ac:dyDescent="0.2">
      <c r="A777">
        <v>773</v>
      </c>
      <c r="B777" s="2">
        <f t="shared" ca="1" si="14"/>
        <v>12</v>
      </c>
    </row>
    <row r="778" spans="1:2" x14ac:dyDescent="0.2">
      <c r="A778">
        <v>774</v>
      </c>
      <c r="B778" s="2">
        <f t="shared" ca="1" si="14"/>
        <v>16</v>
      </c>
    </row>
    <row r="779" spans="1:2" x14ac:dyDescent="0.2">
      <c r="A779">
        <v>775</v>
      </c>
      <c r="B779" s="2">
        <f t="shared" ca="1" si="14"/>
        <v>17</v>
      </c>
    </row>
    <row r="780" spans="1:2" x14ac:dyDescent="0.2">
      <c r="A780">
        <v>776</v>
      </c>
      <c r="B780" s="2">
        <f t="shared" ca="1" si="14"/>
        <v>18</v>
      </c>
    </row>
    <row r="781" spans="1:2" x14ac:dyDescent="0.2">
      <c r="A781">
        <v>777</v>
      </c>
      <c r="B781" s="2">
        <f t="shared" ca="1" si="14"/>
        <v>13</v>
      </c>
    </row>
    <row r="782" spans="1:2" x14ac:dyDescent="0.2">
      <c r="A782">
        <v>778</v>
      </c>
      <c r="B782" s="2">
        <f t="shared" ca="1" si="14"/>
        <v>18</v>
      </c>
    </row>
    <row r="783" spans="1:2" x14ac:dyDescent="0.2">
      <c r="A783">
        <v>779</v>
      </c>
      <c r="B783" s="2">
        <f t="shared" ca="1" si="14"/>
        <v>11</v>
      </c>
    </row>
    <row r="784" spans="1:2" x14ac:dyDescent="0.2">
      <c r="A784">
        <v>780</v>
      </c>
      <c r="B784" s="2">
        <f t="shared" ca="1" si="14"/>
        <v>13</v>
      </c>
    </row>
    <row r="785" spans="1:2" x14ac:dyDescent="0.2">
      <c r="A785">
        <v>781</v>
      </c>
      <c r="B785" s="2">
        <f t="shared" ca="1" si="14"/>
        <v>20</v>
      </c>
    </row>
    <row r="786" spans="1:2" x14ac:dyDescent="0.2">
      <c r="A786">
        <v>782</v>
      </c>
      <c r="B786" s="2">
        <f t="shared" ca="1" si="14"/>
        <v>11</v>
      </c>
    </row>
    <row r="787" spans="1:2" x14ac:dyDescent="0.2">
      <c r="A787">
        <v>783</v>
      </c>
      <c r="B787" s="2">
        <f t="shared" ca="1" si="14"/>
        <v>13</v>
      </c>
    </row>
    <row r="788" spans="1:2" x14ac:dyDescent="0.2">
      <c r="A788">
        <v>784</v>
      </c>
      <c r="B788" s="2">
        <f t="shared" ca="1" si="14"/>
        <v>15</v>
      </c>
    </row>
    <row r="789" spans="1:2" x14ac:dyDescent="0.2">
      <c r="A789">
        <v>785</v>
      </c>
      <c r="B789" s="2">
        <f t="shared" ca="1" si="14"/>
        <v>19</v>
      </c>
    </row>
    <row r="790" spans="1:2" x14ac:dyDescent="0.2">
      <c r="A790">
        <v>786</v>
      </c>
      <c r="B790" s="2">
        <f t="shared" ca="1" si="14"/>
        <v>17</v>
      </c>
    </row>
    <row r="791" spans="1:2" x14ac:dyDescent="0.2">
      <c r="A791">
        <v>787</v>
      </c>
      <c r="B791" s="2">
        <f t="shared" ca="1" si="14"/>
        <v>20</v>
      </c>
    </row>
    <row r="792" spans="1:2" x14ac:dyDescent="0.2">
      <c r="A792">
        <v>788</v>
      </c>
      <c r="B792" s="2">
        <f t="shared" ca="1" si="14"/>
        <v>10</v>
      </c>
    </row>
    <row r="793" spans="1:2" x14ac:dyDescent="0.2">
      <c r="A793">
        <v>789</v>
      </c>
      <c r="B793" s="2">
        <f t="shared" ca="1" si="14"/>
        <v>11</v>
      </c>
    </row>
    <row r="794" spans="1:2" x14ac:dyDescent="0.2">
      <c r="A794">
        <v>790</v>
      </c>
      <c r="B794" s="2">
        <f t="shared" ca="1" si="14"/>
        <v>13</v>
      </c>
    </row>
    <row r="795" spans="1:2" x14ac:dyDescent="0.2">
      <c r="A795">
        <v>791</v>
      </c>
      <c r="B795" s="2">
        <f t="shared" ca="1" si="14"/>
        <v>19</v>
      </c>
    </row>
    <row r="796" spans="1:2" x14ac:dyDescent="0.2">
      <c r="A796">
        <v>792</v>
      </c>
      <c r="B796" s="2">
        <f t="shared" ca="1" si="14"/>
        <v>19</v>
      </c>
    </row>
    <row r="797" spans="1:2" x14ac:dyDescent="0.2">
      <c r="A797">
        <v>793</v>
      </c>
      <c r="B797" s="2">
        <f t="shared" ca="1" si="14"/>
        <v>12</v>
      </c>
    </row>
    <row r="798" spans="1:2" x14ac:dyDescent="0.2">
      <c r="A798">
        <v>794</v>
      </c>
      <c r="B798" s="2">
        <f t="shared" ca="1" si="14"/>
        <v>16</v>
      </c>
    </row>
    <row r="799" spans="1:2" x14ac:dyDescent="0.2">
      <c r="A799">
        <v>795</v>
      </c>
      <c r="B799" s="2">
        <f t="shared" ca="1" si="14"/>
        <v>15</v>
      </c>
    </row>
    <row r="800" spans="1:2" x14ac:dyDescent="0.2">
      <c r="A800">
        <v>796</v>
      </c>
      <c r="B800" s="2">
        <f t="shared" ca="1" si="14"/>
        <v>10</v>
      </c>
    </row>
    <row r="801" spans="1:2" x14ac:dyDescent="0.2">
      <c r="A801">
        <v>797</v>
      </c>
      <c r="B801" s="2">
        <f t="shared" ca="1" si="14"/>
        <v>19</v>
      </c>
    </row>
    <row r="802" spans="1:2" x14ac:dyDescent="0.2">
      <c r="A802">
        <v>798</v>
      </c>
      <c r="B802" s="2">
        <f t="shared" ca="1" si="14"/>
        <v>15</v>
      </c>
    </row>
    <row r="803" spans="1:2" x14ac:dyDescent="0.2">
      <c r="A803">
        <v>799</v>
      </c>
      <c r="B803" s="2">
        <f t="shared" ca="1" si="14"/>
        <v>17</v>
      </c>
    </row>
    <row r="804" spans="1:2" x14ac:dyDescent="0.2">
      <c r="A804">
        <v>800</v>
      </c>
      <c r="B804" s="2">
        <f t="shared" ca="1" si="14"/>
        <v>12</v>
      </c>
    </row>
    <row r="805" spans="1:2" x14ac:dyDescent="0.2">
      <c r="A805">
        <v>801</v>
      </c>
      <c r="B805" s="2">
        <f t="shared" ca="1" si="14"/>
        <v>19</v>
      </c>
    </row>
    <row r="806" spans="1:2" x14ac:dyDescent="0.2">
      <c r="A806">
        <v>802</v>
      </c>
      <c r="B806" s="2">
        <f t="shared" ca="1" si="14"/>
        <v>15</v>
      </c>
    </row>
    <row r="807" spans="1:2" x14ac:dyDescent="0.2">
      <c r="A807">
        <v>803</v>
      </c>
      <c r="B807" s="2">
        <f t="shared" ca="1" si="14"/>
        <v>18</v>
      </c>
    </row>
    <row r="808" spans="1:2" x14ac:dyDescent="0.2">
      <c r="A808">
        <v>804</v>
      </c>
      <c r="B808" s="2">
        <f t="shared" ca="1" si="14"/>
        <v>14</v>
      </c>
    </row>
    <row r="809" spans="1:2" x14ac:dyDescent="0.2">
      <c r="A809">
        <v>805</v>
      </c>
      <c r="B809" s="2">
        <f t="shared" ca="1" si="14"/>
        <v>20</v>
      </c>
    </row>
    <row r="810" spans="1:2" x14ac:dyDescent="0.2">
      <c r="A810">
        <v>806</v>
      </c>
      <c r="B810" s="2">
        <f t="shared" ca="1" si="14"/>
        <v>11</v>
      </c>
    </row>
    <row r="811" spans="1:2" x14ac:dyDescent="0.2">
      <c r="A811">
        <v>807</v>
      </c>
      <c r="B811" s="2">
        <f t="shared" ca="1" si="14"/>
        <v>12</v>
      </c>
    </row>
    <row r="812" spans="1:2" x14ac:dyDescent="0.2">
      <c r="A812">
        <v>808</v>
      </c>
      <c r="B812" s="2">
        <f t="shared" ca="1" si="14"/>
        <v>15</v>
      </c>
    </row>
    <row r="813" spans="1:2" x14ac:dyDescent="0.2">
      <c r="A813">
        <v>809</v>
      </c>
      <c r="B813" s="2">
        <f t="shared" ca="1" si="14"/>
        <v>17</v>
      </c>
    </row>
    <row r="814" spans="1:2" x14ac:dyDescent="0.2">
      <c r="A814">
        <v>810</v>
      </c>
      <c r="B814" s="2">
        <f t="shared" ca="1" si="14"/>
        <v>11</v>
      </c>
    </row>
    <row r="815" spans="1:2" x14ac:dyDescent="0.2">
      <c r="A815">
        <v>811</v>
      </c>
      <c r="B815" s="2">
        <f t="shared" ca="1" si="14"/>
        <v>12</v>
      </c>
    </row>
    <row r="816" spans="1:2" x14ac:dyDescent="0.2">
      <c r="A816">
        <v>812</v>
      </c>
      <c r="B816" s="2">
        <f t="shared" ca="1" si="14"/>
        <v>16</v>
      </c>
    </row>
    <row r="817" spans="1:2" x14ac:dyDescent="0.2">
      <c r="A817">
        <v>813</v>
      </c>
      <c r="B817" s="2">
        <f t="shared" ca="1" si="14"/>
        <v>19</v>
      </c>
    </row>
    <row r="818" spans="1:2" x14ac:dyDescent="0.2">
      <c r="A818">
        <v>814</v>
      </c>
      <c r="B818" s="2">
        <f t="shared" ca="1" si="14"/>
        <v>20</v>
      </c>
    </row>
    <row r="819" spans="1:2" x14ac:dyDescent="0.2">
      <c r="A819">
        <v>815</v>
      </c>
      <c r="B819" s="2">
        <f t="shared" ca="1" si="14"/>
        <v>20</v>
      </c>
    </row>
    <row r="820" spans="1:2" x14ac:dyDescent="0.2">
      <c r="A820">
        <v>816</v>
      </c>
      <c r="B820" s="2">
        <f t="shared" ca="1" si="14"/>
        <v>15</v>
      </c>
    </row>
    <row r="821" spans="1:2" x14ac:dyDescent="0.2">
      <c r="A821">
        <v>817</v>
      </c>
      <c r="B821" s="2">
        <f t="shared" ca="1" si="14"/>
        <v>15</v>
      </c>
    </row>
    <row r="822" spans="1:2" x14ac:dyDescent="0.2">
      <c r="A822">
        <v>818</v>
      </c>
      <c r="B822" s="2">
        <f t="shared" ca="1" si="14"/>
        <v>13</v>
      </c>
    </row>
    <row r="823" spans="1:2" x14ac:dyDescent="0.2">
      <c r="A823">
        <v>819</v>
      </c>
      <c r="B823" s="2">
        <f t="shared" ca="1" si="14"/>
        <v>13</v>
      </c>
    </row>
    <row r="824" spans="1:2" x14ac:dyDescent="0.2">
      <c r="A824">
        <v>820</v>
      </c>
      <c r="B824" s="2">
        <f t="shared" ca="1" si="14"/>
        <v>12</v>
      </c>
    </row>
    <row r="825" spans="1:2" x14ac:dyDescent="0.2">
      <c r="A825">
        <v>821</v>
      </c>
      <c r="B825" s="2">
        <f t="shared" ca="1" si="14"/>
        <v>14</v>
      </c>
    </row>
    <row r="826" spans="1:2" x14ac:dyDescent="0.2">
      <c r="A826">
        <v>822</v>
      </c>
      <c r="B826" s="2">
        <f t="shared" ca="1" si="14"/>
        <v>10</v>
      </c>
    </row>
    <row r="827" spans="1:2" x14ac:dyDescent="0.2">
      <c r="A827">
        <v>823</v>
      </c>
      <c r="B827" s="2">
        <f t="shared" ca="1" si="14"/>
        <v>19</v>
      </c>
    </row>
    <row r="828" spans="1:2" x14ac:dyDescent="0.2">
      <c r="A828">
        <v>824</v>
      </c>
      <c r="B828" s="2">
        <f t="shared" ca="1" si="14"/>
        <v>14</v>
      </c>
    </row>
    <row r="829" spans="1:2" x14ac:dyDescent="0.2">
      <c r="A829">
        <v>825</v>
      </c>
      <c r="B829" s="2">
        <f t="shared" ca="1" si="14"/>
        <v>10</v>
      </c>
    </row>
    <row r="830" spans="1:2" x14ac:dyDescent="0.2">
      <c r="A830">
        <v>826</v>
      </c>
      <c r="B830" s="2">
        <f t="shared" ca="1" si="14"/>
        <v>15</v>
      </c>
    </row>
    <row r="831" spans="1:2" x14ac:dyDescent="0.2">
      <c r="A831">
        <v>827</v>
      </c>
      <c r="B831" s="2">
        <f t="shared" ca="1" si="14"/>
        <v>14</v>
      </c>
    </row>
    <row r="832" spans="1:2" x14ac:dyDescent="0.2">
      <c r="A832">
        <v>828</v>
      </c>
      <c r="B832" s="2">
        <f t="shared" ca="1" si="14"/>
        <v>17</v>
      </c>
    </row>
    <row r="833" spans="1:2" x14ac:dyDescent="0.2">
      <c r="A833">
        <v>829</v>
      </c>
      <c r="B833" s="2">
        <f t="shared" ca="1" si="14"/>
        <v>18</v>
      </c>
    </row>
    <row r="834" spans="1:2" x14ac:dyDescent="0.2">
      <c r="A834">
        <v>830</v>
      </c>
      <c r="B834" s="2">
        <f t="shared" ca="1" si="14"/>
        <v>19</v>
      </c>
    </row>
    <row r="835" spans="1:2" x14ac:dyDescent="0.2">
      <c r="A835">
        <v>831</v>
      </c>
      <c r="B835" s="2">
        <f t="shared" ca="1" si="14"/>
        <v>16</v>
      </c>
    </row>
    <row r="836" spans="1:2" x14ac:dyDescent="0.2">
      <c r="A836">
        <v>832</v>
      </c>
      <c r="B836" s="2">
        <f t="shared" ca="1" si="14"/>
        <v>17</v>
      </c>
    </row>
    <row r="837" spans="1:2" x14ac:dyDescent="0.2">
      <c r="A837">
        <v>833</v>
      </c>
      <c r="B837" s="2">
        <f t="shared" ca="1" si="14"/>
        <v>17</v>
      </c>
    </row>
    <row r="838" spans="1:2" x14ac:dyDescent="0.2">
      <c r="A838">
        <v>834</v>
      </c>
      <c r="B838" s="2">
        <f t="shared" ref="B838:B901" ca="1" si="15">RANDBETWEEN($B$1,$B$2)</f>
        <v>12</v>
      </c>
    </row>
    <row r="839" spans="1:2" x14ac:dyDescent="0.2">
      <c r="A839">
        <v>835</v>
      </c>
      <c r="B839" s="2">
        <f t="shared" ca="1" si="15"/>
        <v>14</v>
      </c>
    </row>
    <row r="840" spans="1:2" x14ac:dyDescent="0.2">
      <c r="A840">
        <v>836</v>
      </c>
      <c r="B840" s="2">
        <f t="shared" ca="1" si="15"/>
        <v>20</v>
      </c>
    </row>
    <row r="841" spans="1:2" x14ac:dyDescent="0.2">
      <c r="A841">
        <v>837</v>
      </c>
      <c r="B841" s="2">
        <f t="shared" ca="1" si="15"/>
        <v>17</v>
      </c>
    </row>
    <row r="842" spans="1:2" x14ac:dyDescent="0.2">
      <c r="A842">
        <v>838</v>
      </c>
      <c r="B842" s="2">
        <f t="shared" ca="1" si="15"/>
        <v>16</v>
      </c>
    </row>
    <row r="843" spans="1:2" x14ac:dyDescent="0.2">
      <c r="A843">
        <v>839</v>
      </c>
      <c r="B843" s="2">
        <f t="shared" ca="1" si="15"/>
        <v>13</v>
      </c>
    </row>
    <row r="844" spans="1:2" x14ac:dyDescent="0.2">
      <c r="A844">
        <v>840</v>
      </c>
      <c r="B844" s="2">
        <f t="shared" ca="1" si="15"/>
        <v>19</v>
      </c>
    </row>
    <row r="845" spans="1:2" x14ac:dyDescent="0.2">
      <c r="A845">
        <v>841</v>
      </c>
      <c r="B845" s="2">
        <f t="shared" ca="1" si="15"/>
        <v>14</v>
      </c>
    </row>
    <row r="846" spans="1:2" x14ac:dyDescent="0.2">
      <c r="A846">
        <v>842</v>
      </c>
      <c r="B846" s="2">
        <f t="shared" ca="1" si="15"/>
        <v>13</v>
      </c>
    </row>
    <row r="847" spans="1:2" x14ac:dyDescent="0.2">
      <c r="A847">
        <v>843</v>
      </c>
      <c r="B847" s="2">
        <f t="shared" ca="1" si="15"/>
        <v>16</v>
      </c>
    </row>
    <row r="848" spans="1:2" x14ac:dyDescent="0.2">
      <c r="A848">
        <v>844</v>
      </c>
      <c r="B848" s="2">
        <f t="shared" ca="1" si="15"/>
        <v>15</v>
      </c>
    </row>
    <row r="849" spans="1:2" x14ac:dyDescent="0.2">
      <c r="A849">
        <v>845</v>
      </c>
      <c r="B849" s="2">
        <f t="shared" ca="1" si="15"/>
        <v>15</v>
      </c>
    </row>
    <row r="850" spans="1:2" x14ac:dyDescent="0.2">
      <c r="A850">
        <v>846</v>
      </c>
      <c r="B850" s="2">
        <f t="shared" ca="1" si="15"/>
        <v>14</v>
      </c>
    </row>
    <row r="851" spans="1:2" x14ac:dyDescent="0.2">
      <c r="A851">
        <v>847</v>
      </c>
      <c r="B851" s="2">
        <f t="shared" ca="1" si="15"/>
        <v>14</v>
      </c>
    </row>
    <row r="852" spans="1:2" x14ac:dyDescent="0.2">
      <c r="A852">
        <v>848</v>
      </c>
      <c r="B852" s="2">
        <f t="shared" ca="1" si="15"/>
        <v>11</v>
      </c>
    </row>
    <row r="853" spans="1:2" x14ac:dyDescent="0.2">
      <c r="A853">
        <v>849</v>
      </c>
      <c r="B853" s="2">
        <f t="shared" ca="1" si="15"/>
        <v>10</v>
      </c>
    </row>
    <row r="854" spans="1:2" x14ac:dyDescent="0.2">
      <c r="A854">
        <v>850</v>
      </c>
      <c r="B854" s="2">
        <f t="shared" ca="1" si="15"/>
        <v>11</v>
      </c>
    </row>
    <row r="855" spans="1:2" x14ac:dyDescent="0.2">
      <c r="A855">
        <v>851</v>
      </c>
      <c r="B855" s="2">
        <f t="shared" ca="1" si="15"/>
        <v>12</v>
      </c>
    </row>
    <row r="856" spans="1:2" x14ac:dyDescent="0.2">
      <c r="A856">
        <v>852</v>
      </c>
      <c r="B856" s="2">
        <f t="shared" ca="1" si="15"/>
        <v>17</v>
      </c>
    </row>
    <row r="857" spans="1:2" x14ac:dyDescent="0.2">
      <c r="A857">
        <v>853</v>
      </c>
      <c r="B857" s="2">
        <f t="shared" ca="1" si="15"/>
        <v>15</v>
      </c>
    </row>
    <row r="858" spans="1:2" x14ac:dyDescent="0.2">
      <c r="A858">
        <v>854</v>
      </c>
      <c r="B858" s="2">
        <f t="shared" ca="1" si="15"/>
        <v>13</v>
      </c>
    </row>
    <row r="859" spans="1:2" x14ac:dyDescent="0.2">
      <c r="A859">
        <v>855</v>
      </c>
      <c r="B859" s="2">
        <f t="shared" ca="1" si="15"/>
        <v>18</v>
      </c>
    </row>
    <row r="860" spans="1:2" x14ac:dyDescent="0.2">
      <c r="A860">
        <v>856</v>
      </c>
      <c r="B860" s="2">
        <f t="shared" ca="1" si="15"/>
        <v>17</v>
      </c>
    </row>
    <row r="861" spans="1:2" x14ac:dyDescent="0.2">
      <c r="A861">
        <v>857</v>
      </c>
      <c r="B861" s="2">
        <f t="shared" ca="1" si="15"/>
        <v>13</v>
      </c>
    </row>
    <row r="862" spans="1:2" x14ac:dyDescent="0.2">
      <c r="A862">
        <v>858</v>
      </c>
      <c r="B862" s="2">
        <f t="shared" ca="1" si="15"/>
        <v>20</v>
      </c>
    </row>
    <row r="863" spans="1:2" x14ac:dyDescent="0.2">
      <c r="A863">
        <v>859</v>
      </c>
      <c r="B863" s="2">
        <f t="shared" ca="1" si="15"/>
        <v>10</v>
      </c>
    </row>
    <row r="864" spans="1:2" x14ac:dyDescent="0.2">
      <c r="A864">
        <v>860</v>
      </c>
      <c r="B864" s="2">
        <f t="shared" ca="1" si="15"/>
        <v>15</v>
      </c>
    </row>
    <row r="865" spans="1:2" x14ac:dyDescent="0.2">
      <c r="A865">
        <v>861</v>
      </c>
      <c r="B865" s="2">
        <f t="shared" ca="1" si="15"/>
        <v>12</v>
      </c>
    </row>
    <row r="866" spans="1:2" x14ac:dyDescent="0.2">
      <c r="A866">
        <v>862</v>
      </c>
      <c r="B866" s="2">
        <f t="shared" ca="1" si="15"/>
        <v>15</v>
      </c>
    </row>
    <row r="867" spans="1:2" x14ac:dyDescent="0.2">
      <c r="A867">
        <v>863</v>
      </c>
      <c r="B867" s="2">
        <f t="shared" ca="1" si="15"/>
        <v>18</v>
      </c>
    </row>
    <row r="868" spans="1:2" x14ac:dyDescent="0.2">
      <c r="A868">
        <v>864</v>
      </c>
      <c r="B868" s="2">
        <f t="shared" ca="1" si="15"/>
        <v>15</v>
      </c>
    </row>
    <row r="869" spans="1:2" x14ac:dyDescent="0.2">
      <c r="A869">
        <v>865</v>
      </c>
      <c r="B869" s="2">
        <f t="shared" ca="1" si="15"/>
        <v>13</v>
      </c>
    </row>
    <row r="870" spans="1:2" x14ac:dyDescent="0.2">
      <c r="A870">
        <v>866</v>
      </c>
      <c r="B870" s="2">
        <f t="shared" ca="1" si="15"/>
        <v>17</v>
      </c>
    </row>
    <row r="871" spans="1:2" x14ac:dyDescent="0.2">
      <c r="A871">
        <v>867</v>
      </c>
      <c r="B871" s="2">
        <f t="shared" ca="1" si="15"/>
        <v>10</v>
      </c>
    </row>
    <row r="872" spans="1:2" x14ac:dyDescent="0.2">
      <c r="A872">
        <v>868</v>
      </c>
      <c r="B872" s="2">
        <f t="shared" ca="1" si="15"/>
        <v>11</v>
      </c>
    </row>
    <row r="873" spans="1:2" x14ac:dyDescent="0.2">
      <c r="A873">
        <v>869</v>
      </c>
      <c r="B873" s="2">
        <f t="shared" ca="1" si="15"/>
        <v>15</v>
      </c>
    </row>
    <row r="874" spans="1:2" x14ac:dyDescent="0.2">
      <c r="A874">
        <v>870</v>
      </c>
      <c r="B874" s="2">
        <f t="shared" ca="1" si="15"/>
        <v>14</v>
      </c>
    </row>
    <row r="875" spans="1:2" x14ac:dyDescent="0.2">
      <c r="A875">
        <v>871</v>
      </c>
      <c r="B875" s="2">
        <f t="shared" ca="1" si="15"/>
        <v>12</v>
      </c>
    </row>
    <row r="876" spans="1:2" x14ac:dyDescent="0.2">
      <c r="A876">
        <v>872</v>
      </c>
      <c r="B876" s="2">
        <f t="shared" ca="1" si="15"/>
        <v>10</v>
      </c>
    </row>
    <row r="877" spans="1:2" x14ac:dyDescent="0.2">
      <c r="A877">
        <v>873</v>
      </c>
      <c r="B877" s="2">
        <f t="shared" ca="1" si="15"/>
        <v>17</v>
      </c>
    </row>
    <row r="878" spans="1:2" x14ac:dyDescent="0.2">
      <c r="A878">
        <v>874</v>
      </c>
      <c r="B878" s="2">
        <f t="shared" ca="1" si="15"/>
        <v>12</v>
      </c>
    </row>
    <row r="879" spans="1:2" x14ac:dyDescent="0.2">
      <c r="A879">
        <v>875</v>
      </c>
      <c r="B879" s="2">
        <f t="shared" ca="1" si="15"/>
        <v>14</v>
      </c>
    </row>
    <row r="880" spans="1:2" x14ac:dyDescent="0.2">
      <c r="A880">
        <v>876</v>
      </c>
      <c r="B880" s="2">
        <f t="shared" ca="1" si="15"/>
        <v>11</v>
      </c>
    </row>
    <row r="881" spans="1:2" x14ac:dyDescent="0.2">
      <c r="A881">
        <v>877</v>
      </c>
      <c r="B881" s="2">
        <f t="shared" ca="1" si="15"/>
        <v>15</v>
      </c>
    </row>
    <row r="882" spans="1:2" x14ac:dyDescent="0.2">
      <c r="A882">
        <v>878</v>
      </c>
      <c r="B882" s="2">
        <f t="shared" ca="1" si="15"/>
        <v>15</v>
      </c>
    </row>
    <row r="883" spans="1:2" x14ac:dyDescent="0.2">
      <c r="A883">
        <v>879</v>
      </c>
      <c r="B883" s="2">
        <f t="shared" ca="1" si="15"/>
        <v>13</v>
      </c>
    </row>
    <row r="884" spans="1:2" x14ac:dyDescent="0.2">
      <c r="A884">
        <v>880</v>
      </c>
      <c r="B884" s="2">
        <f t="shared" ca="1" si="15"/>
        <v>15</v>
      </c>
    </row>
    <row r="885" spans="1:2" x14ac:dyDescent="0.2">
      <c r="A885">
        <v>881</v>
      </c>
      <c r="B885" s="2">
        <f t="shared" ca="1" si="15"/>
        <v>18</v>
      </c>
    </row>
    <row r="886" spans="1:2" x14ac:dyDescent="0.2">
      <c r="A886">
        <v>882</v>
      </c>
      <c r="B886" s="2">
        <f t="shared" ca="1" si="15"/>
        <v>18</v>
      </c>
    </row>
    <row r="887" spans="1:2" x14ac:dyDescent="0.2">
      <c r="A887">
        <v>883</v>
      </c>
      <c r="B887" s="2">
        <f t="shared" ca="1" si="15"/>
        <v>11</v>
      </c>
    </row>
    <row r="888" spans="1:2" x14ac:dyDescent="0.2">
      <c r="A888">
        <v>884</v>
      </c>
      <c r="B888" s="2">
        <f t="shared" ca="1" si="15"/>
        <v>13</v>
      </c>
    </row>
    <row r="889" spans="1:2" x14ac:dyDescent="0.2">
      <c r="A889">
        <v>885</v>
      </c>
      <c r="B889" s="2">
        <f t="shared" ca="1" si="15"/>
        <v>15</v>
      </c>
    </row>
    <row r="890" spans="1:2" x14ac:dyDescent="0.2">
      <c r="A890">
        <v>886</v>
      </c>
      <c r="B890" s="2">
        <f t="shared" ca="1" si="15"/>
        <v>17</v>
      </c>
    </row>
    <row r="891" spans="1:2" x14ac:dyDescent="0.2">
      <c r="A891">
        <v>887</v>
      </c>
      <c r="B891" s="2">
        <f t="shared" ca="1" si="15"/>
        <v>18</v>
      </c>
    </row>
    <row r="892" spans="1:2" x14ac:dyDescent="0.2">
      <c r="A892">
        <v>888</v>
      </c>
      <c r="B892" s="2">
        <f t="shared" ca="1" si="15"/>
        <v>10</v>
      </c>
    </row>
    <row r="893" spans="1:2" x14ac:dyDescent="0.2">
      <c r="A893">
        <v>889</v>
      </c>
      <c r="B893" s="2">
        <f t="shared" ca="1" si="15"/>
        <v>19</v>
      </c>
    </row>
    <row r="894" spans="1:2" x14ac:dyDescent="0.2">
      <c r="A894">
        <v>890</v>
      </c>
      <c r="B894" s="2">
        <f t="shared" ca="1" si="15"/>
        <v>10</v>
      </c>
    </row>
    <row r="895" spans="1:2" x14ac:dyDescent="0.2">
      <c r="A895">
        <v>891</v>
      </c>
      <c r="B895" s="2">
        <f t="shared" ca="1" si="15"/>
        <v>15</v>
      </c>
    </row>
    <row r="896" spans="1:2" x14ac:dyDescent="0.2">
      <c r="A896">
        <v>892</v>
      </c>
      <c r="B896" s="2">
        <f t="shared" ca="1" si="15"/>
        <v>16</v>
      </c>
    </row>
    <row r="897" spans="1:2" x14ac:dyDescent="0.2">
      <c r="A897">
        <v>893</v>
      </c>
      <c r="B897" s="2">
        <f t="shared" ca="1" si="15"/>
        <v>20</v>
      </c>
    </row>
    <row r="898" spans="1:2" x14ac:dyDescent="0.2">
      <c r="A898">
        <v>894</v>
      </c>
      <c r="B898" s="2">
        <f t="shared" ca="1" si="15"/>
        <v>10</v>
      </c>
    </row>
    <row r="899" spans="1:2" x14ac:dyDescent="0.2">
      <c r="A899">
        <v>895</v>
      </c>
      <c r="B899" s="2">
        <f t="shared" ca="1" si="15"/>
        <v>14</v>
      </c>
    </row>
    <row r="900" spans="1:2" x14ac:dyDescent="0.2">
      <c r="A900">
        <v>896</v>
      </c>
      <c r="B900" s="2">
        <f t="shared" ca="1" si="15"/>
        <v>16</v>
      </c>
    </row>
    <row r="901" spans="1:2" x14ac:dyDescent="0.2">
      <c r="A901">
        <v>897</v>
      </c>
      <c r="B901" s="2">
        <f t="shared" ca="1" si="15"/>
        <v>20</v>
      </c>
    </row>
    <row r="902" spans="1:2" x14ac:dyDescent="0.2">
      <c r="A902">
        <v>898</v>
      </c>
      <c r="B902" s="2">
        <f t="shared" ref="B902:B965" ca="1" si="16">RANDBETWEEN($B$1,$B$2)</f>
        <v>20</v>
      </c>
    </row>
    <row r="903" spans="1:2" x14ac:dyDescent="0.2">
      <c r="A903">
        <v>899</v>
      </c>
      <c r="B903" s="2">
        <f t="shared" ca="1" si="16"/>
        <v>12</v>
      </c>
    </row>
    <row r="904" spans="1:2" x14ac:dyDescent="0.2">
      <c r="A904">
        <v>900</v>
      </c>
      <c r="B904" s="2">
        <f t="shared" ca="1" si="16"/>
        <v>14</v>
      </c>
    </row>
    <row r="905" spans="1:2" x14ac:dyDescent="0.2">
      <c r="A905">
        <v>901</v>
      </c>
      <c r="B905" s="2">
        <f t="shared" ca="1" si="16"/>
        <v>20</v>
      </c>
    </row>
    <row r="906" spans="1:2" x14ac:dyDescent="0.2">
      <c r="A906">
        <v>902</v>
      </c>
      <c r="B906" s="2">
        <f t="shared" ca="1" si="16"/>
        <v>17</v>
      </c>
    </row>
    <row r="907" spans="1:2" x14ac:dyDescent="0.2">
      <c r="A907">
        <v>903</v>
      </c>
      <c r="B907" s="2">
        <f t="shared" ca="1" si="16"/>
        <v>18</v>
      </c>
    </row>
    <row r="908" spans="1:2" x14ac:dyDescent="0.2">
      <c r="A908">
        <v>904</v>
      </c>
      <c r="B908" s="2">
        <f t="shared" ca="1" si="16"/>
        <v>10</v>
      </c>
    </row>
    <row r="909" spans="1:2" x14ac:dyDescent="0.2">
      <c r="A909">
        <v>905</v>
      </c>
      <c r="B909" s="2">
        <f t="shared" ca="1" si="16"/>
        <v>16</v>
      </c>
    </row>
    <row r="910" spans="1:2" x14ac:dyDescent="0.2">
      <c r="A910">
        <v>906</v>
      </c>
      <c r="B910" s="2">
        <f t="shared" ca="1" si="16"/>
        <v>15</v>
      </c>
    </row>
    <row r="911" spans="1:2" x14ac:dyDescent="0.2">
      <c r="A911">
        <v>907</v>
      </c>
      <c r="B911" s="2">
        <f t="shared" ca="1" si="16"/>
        <v>12</v>
      </c>
    </row>
    <row r="912" spans="1:2" x14ac:dyDescent="0.2">
      <c r="A912">
        <v>908</v>
      </c>
      <c r="B912" s="2">
        <f t="shared" ca="1" si="16"/>
        <v>12</v>
      </c>
    </row>
    <row r="913" spans="1:2" x14ac:dyDescent="0.2">
      <c r="A913">
        <v>909</v>
      </c>
      <c r="B913" s="2">
        <f t="shared" ca="1" si="16"/>
        <v>16</v>
      </c>
    </row>
    <row r="914" spans="1:2" x14ac:dyDescent="0.2">
      <c r="A914">
        <v>910</v>
      </c>
      <c r="B914" s="2">
        <f t="shared" ca="1" si="16"/>
        <v>18</v>
      </c>
    </row>
    <row r="915" spans="1:2" x14ac:dyDescent="0.2">
      <c r="A915">
        <v>911</v>
      </c>
      <c r="B915" s="2">
        <f t="shared" ca="1" si="16"/>
        <v>17</v>
      </c>
    </row>
    <row r="916" spans="1:2" x14ac:dyDescent="0.2">
      <c r="A916">
        <v>912</v>
      </c>
      <c r="B916" s="2">
        <f t="shared" ca="1" si="16"/>
        <v>17</v>
      </c>
    </row>
    <row r="917" spans="1:2" x14ac:dyDescent="0.2">
      <c r="A917">
        <v>913</v>
      </c>
      <c r="B917" s="2">
        <f t="shared" ca="1" si="16"/>
        <v>11</v>
      </c>
    </row>
    <row r="918" spans="1:2" x14ac:dyDescent="0.2">
      <c r="A918">
        <v>914</v>
      </c>
      <c r="B918" s="2">
        <f t="shared" ca="1" si="16"/>
        <v>15</v>
      </c>
    </row>
    <row r="919" spans="1:2" x14ac:dyDescent="0.2">
      <c r="A919">
        <v>915</v>
      </c>
      <c r="B919" s="2">
        <f t="shared" ca="1" si="16"/>
        <v>17</v>
      </c>
    </row>
    <row r="920" spans="1:2" x14ac:dyDescent="0.2">
      <c r="A920">
        <v>916</v>
      </c>
      <c r="B920" s="2">
        <f t="shared" ca="1" si="16"/>
        <v>19</v>
      </c>
    </row>
    <row r="921" spans="1:2" x14ac:dyDescent="0.2">
      <c r="A921">
        <v>917</v>
      </c>
      <c r="B921" s="2">
        <f t="shared" ca="1" si="16"/>
        <v>11</v>
      </c>
    </row>
    <row r="922" spans="1:2" x14ac:dyDescent="0.2">
      <c r="A922">
        <v>918</v>
      </c>
      <c r="B922" s="2">
        <f t="shared" ca="1" si="16"/>
        <v>11</v>
      </c>
    </row>
    <row r="923" spans="1:2" x14ac:dyDescent="0.2">
      <c r="A923">
        <v>919</v>
      </c>
      <c r="B923" s="2">
        <f t="shared" ca="1" si="16"/>
        <v>16</v>
      </c>
    </row>
    <row r="924" spans="1:2" x14ac:dyDescent="0.2">
      <c r="A924">
        <v>920</v>
      </c>
      <c r="B924" s="2">
        <f t="shared" ca="1" si="16"/>
        <v>18</v>
      </c>
    </row>
    <row r="925" spans="1:2" x14ac:dyDescent="0.2">
      <c r="A925">
        <v>921</v>
      </c>
      <c r="B925" s="2">
        <f t="shared" ca="1" si="16"/>
        <v>11</v>
      </c>
    </row>
    <row r="926" spans="1:2" x14ac:dyDescent="0.2">
      <c r="A926">
        <v>922</v>
      </c>
      <c r="B926" s="2">
        <f t="shared" ca="1" si="16"/>
        <v>12</v>
      </c>
    </row>
    <row r="927" spans="1:2" x14ac:dyDescent="0.2">
      <c r="A927">
        <v>923</v>
      </c>
      <c r="B927" s="2">
        <f t="shared" ca="1" si="16"/>
        <v>10</v>
      </c>
    </row>
    <row r="928" spans="1:2" x14ac:dyDescent="0.2">
      <c r="A928">
        <v>924</v>
      </c>
      <c r="B928" s="2">
        <f t="shared" ca="1" si="16"/>
        <v>18</v>
      </c>
    </row>
    <row r="929" spans="1:2" x14ac:dyDescent="0.2">
      <c r="A929">
        <v>925</v>
      </c>
      <c r="B929" s="2">
        <f t="shared" ca="1" si="16"/>
        <v>15</v>
      </c>
    </row>
    <row r="930" spans="1:2" x14ac:dyDescent="0.2">
      <c r="A930">
        <v>926</v>
      </c>
      <c r="B930" s="2">
        <f t="shared" ca="1" si="16"/>
        <v>17</v>
      </c>
    </row>
    <row r="931" spans="1:2" x14ac:dyDescent="0.2">
      <c r="A931">
        <v>927</v>
      </c>
      <c r="B931" s="2">
        <f t="shared" ca="1" si="16"/>
        <v>12</v>
      </c>
    </row>
    <row r="932" spans="1:2" x14ac:dyDescent="0.2">
      <c r="A932">
        <v>928</v>
      </c>
      <c r="B932" s="2">
        <f t="shared" ca="1" si="16"/>
        <v>15</v>
      </c>
    </row>
    <row r="933" spans="1:2" x14ac:dyDescent="0.2">
      <c r="A933">
        <v>929</v>
      </c>
      <c r="B933" s="2">
        <f t="shared" ca="1" si="16"/>
        <v>19</v>
      </c>
    </row>
    <row r="934" spans="1:2" x14ac:dyDescent="0.2">
      <c r="A934">
        <v>930</v>
      </c>
      <c r="B934" s="2">
        <f t="shared" ca="1" si="16"/>
        <v>19</v>
      </c>
    </row>
    <row r="935" spans="1:2" x14ac:dyDescent="0.2">
      <c r="A935">
        <v>931</v>
      </c>
      <c r="B935" s="2">
        <f t="shared" ca="1" si="16"/>
        <v>19</v>
      </c>
    </row>
    <row r="936" spans="1:2" x14ac:dyDescent="0.2">
      <c r="A936">
        <v>932</v>
      </c>
      <c r="B936" s="2">
        <f t="shared" ca="1" si="16"/>
        <v>13</v>
      </c>
    </row>
    <row r="937" spans="1:2" x14ac:dyDescent="0.2">
      <c r="A937">
        <v>933</v>
      </c>
      <c r="B937" s="2">
        <f t="shared" ca="1" si="16"/>
        <v>11</v>
      </c>
    </row>
    <row r="938" spans="1:2" x14ac:dyDescent="0.2">
      <c r="A938">
        <v>934</v>
      </c>
      <c r="B938" s="2">
        <f t="shared" ca="1" si="16"/>
        <v>13</v>
      </c>
    </row>
    <row r="939" spans="1:2" x14ac:dyDescent="0.2">
      <c r="A939">
        <v>935</v>
      </c>
      <c r="B939" s="2">
        <f t="shared" ca="1" si="16"/>
        <v>10</v>
      </c>
    </row>
    <row r="940" spans="1:2" x14ac:dyDescent="0.2">
      <c r="A940">
        <v>936</v>
      </c>
      <c r="B940" s="2">
        <f t="shared" ca="1" si="16"/>
        <v>17</v>
      </c>
    </row>
    <row r="941" spans="1:2" x14ac:dyDescent="0.2">
      <c r="A941">
        <v>937</v>
      </c>
      <c r="B941" s="2">
        <f t="shared" ca="1" si="16"/>
        <v>18</v>
      </c>
    </row>
    <row r="942" spans="1:2" x14ac:dyDescent="0.2">
      <c r="A942">
        <v>938</v>
      </c>
      <c r="B942" s="2">
        <f t="shared" ca="1" si="16"/>
        <v>10</v>
      </c>
    </row>
    <row r="943" spans="1:2" x14ac:dyDescent="0.2">
      <c r="A943">
        <v>939</v>
      </c>
      <c r="B943" s="2">
        <f t="shared" ca="1" si="16"/>
        <v>11</v>
      </c>
    </row>
    <row r="944" spans="1:2" x14ac:dyDescent="0.2">
      <c r="A944">
        <v>940</v>
      </c>
      <c r="B944" s="2">
        <f t="shared" ca="1" si="16"/>
        <v>16</v>
      </c>
    </row>
    <row r="945" spans="1:2" x14ac:dyDescent="0.2">
      <c r="A945">
        <v>941</v>
      </c>
      <c r="B945" s="2">
        <f t="shared" ca="1" si="16"/>
        <v>11</v>
      </c>
    </row>
    <row r="946" spans="1:2" x14ac:dyDescent="0.2">
      <c r="A946">
        <v>942</v>
      </c>
      <c r="B946" s="2">
        <f t="shared" ca="1" si="16"/>
        <v>10</v>
      </c>
    </row>
    <row r="947" spans="1:2" x14ac:dyDescent="0.2">
      <c r="A947">
        <v>943</v>
      </c>
      <c r="B947" s="2">
        <f t="shared" ca="1" si="16"/>
        <v>11</v>
      </c>
    </row>
    <row r="948" spans="1:2" x14ac:dyDescent="0.2">
      <c r="A948">
        <v>944</v>
      </c>
      <c r="B948" s="2">
        <f t="shared" ca="1" si="16"/>
        <v>17</v>
      </c>
    </row>
    <row r="949" spans="1:2" x14ac:dyDescent="0.2">
      <c r="A949">
        <v>945</v>
      </c>
      <c r="B949" s="2">
        <f t="shared" ca="1" si="16"/>
        <v>16</v>
      </c>
    </row>
    <row r="950" spans="1:2" x14ac:dyDescent="0.2">
      <c r="A950">
        <v>946</v>
      </c>
      <c r="B950" s="2">
        <f t="shared" ca="1" si="16"/>
        <v>11</v>
      </c>
    </row>
    <row r="951" spans="1:2" x14ac:dyDescent="0.2">
      <c r="A951">
        <v>947</v>
      </c>
      <c r="B951" s="2">
        <f t="shared" ca="1" si="16"/>
        <v>14</v>
      </c>
    </row>
    <row r="952" spans="1:2" x14ac:dyDescent="0.2">
      <c r="A952">
        <v>948</v>
      </c>
      <c r="B952" s="2">
        <f t="shared" ca="1" si="16"/>
        <v>19</v>
      </c>
    </row>
    <row r="953" spans="1:2" x14ac:dyDescent="0.2">
      <c r="A953">
        <v>949</v>
      </c>
      <c r="B953" s="2">
        <f t="shared" ca="1" si="16"/>
        <v>19</v>
      </c>
    </row>
    <row r="954" spans="1:2" x14ac:dyDescent="0.2">
      <c r="A954">
        <v>950</v>
      </c>
      <c r="B954" s="2">
        <f t="shared" ca="1" si="16"/>
        <v>13</v>
      </c>
    </row>
    <row r="955" spans="1:2" x14ac:dyDescent="0.2">
      <c r="A955">
        <v>951</v>
      </c>
      <c r="B955" s="2">
        <f t="shared" ca="1" si="16"/>
        <v>14</v>
      </c>
    </row>
    <row r="956" spans="1:2" x14ac:dyDescent="0.2">
      <c r="A956">
        <v>952</v>
      </c>
      <c r="B956" s="2">
        <f t="shared" ca="1" si="16"/>
        <v>10</v>
      </c>
    </row>
    <row r="957" spans="1:2" x14ac:dyDescent="0.2">
      <c r="A957">
        <v>953</v>
      </c>
      <c r="B957" s="2">
        <f t="shared" ca="1" si="16"/>
        <v>14</v>
      </c>
    </row>
    <row r="958" spans="1:2" x14ac:dyDescent="0.2">
      <c r="A958">
        <v>954</v>
      </c>
      <c r="B958" s="2">
        <f t="shared" ca="1" si="16"/>
        <v>16</v>
      </c>
    </row>
    <row r="959" spans="1:2" x14ac:dyDescent="0.2">
      <c r="A959">
        <v>955</v>
      </c>
      <c r="B959" s="2">
        <f t="shared" ca="1" si="16"/>
        <v>10</v>
      </c>
    </row>
    <row r="960" spans="1:2" x14ac:dyDescent="0.2">
      <c r="A960">
        <v>956</v>
      </c>
      <c r="B960" s="2">
        <f t="shared" ca="1" si="16"/>
        <v>15</v>
      </c>
    </row>
    <row r="961" spans="1:2" x14ac:dyDescent="0.2">
      <c r="A961">
        <v>957</v>
      </c>
      <c r="B961" s="2">
        <f t="shared" ca="1" si="16"/>
        <v>16</v>
      </c>
    </row>
    <row r="962" spans="1:2" x14ac:dyDescent="0.2">
      <c r="A962">
        <v>958</v>
      </c>
      <c r="B962" s="2">
        <f t="shared" ca="1" si="16"/>
        <v>10</v>
      </c>
    </row>
    <row r="963" spans="1:2" x14ac:dyDescent="0.2">
      <c r="A963">
        <v>959</v>
      </c>
      <c r="B963" s="2">
        <f t="shared" ca="1" si="16"/>
        <v>15</v>
      </c>
    </row>
    <row r="964" spans="1:2" x14ac:dyDescent="0.2">
      <c r="A964">
        <v>960</v>
      </c>
      <c r="B964" s="2">
        <f t="shared" ca="1" si="16"/>
        <v>14</v>
      </c>
    </row>
    <row r="965" spans="1:2" x14ac:dyDescent="0.2">
      <c r="A965">
        <v>961</v>
      </c>
      <c r="B965" s="2">
        <f t="shared" ca="1" si="16"/>
        <v>17</v>
      </c>
    </row>
    <row r="966" spans="1:2" x14ac:dyDescent="0.2">
      <c r="A966">
        <v>962</v>
      </c>
      <c r="B966" s="2">
        <f t="shared" ref="B966:B1004" ca="1" si="17">RANDBETWEEN($B$1,$B$2)</f>
        <v>10</v>
      </c>
    </row>
    <row r="967" spans="1:2" x14ac:dyDescent="0.2">
      <c r="A967">
        <v>963</v>
      </c>
      <c r="B967" s="2">
        <f t="shared" ca="1" si="17"/>
        <v>14</v>
      </c>
    </row>
    <row r="968" spans="1:2" x14ac:dyDescent="0.2">
      <c r="A968">
        <v>964</v>
      </c>
      <c r="B968" s="2">
        <f t="shared" ca="1" si="17"/>
        <v>10</v>
      </c>
    </row>
    <row r="969" spans="1:2" x14ac:dyDescent="0.2">
      <c r="A969">
        <v>965</v>
      </c>
      <c r="B969" s="2">
        <f t="shared" ca="1" si="17"/>
        <v>12</v>
      </c>
    </row>
    <row r="970" spans="1:2" x14ac:dyDescent="0.2">
      <c r="A970">
        <v>966</v>
      </c>
      <c r="B970" s="2">
        <f t="shared" ca="1" si="17"/>
        <v>11</v>
      </c>
    </row>
    <row r="971" spans="1:2" x14ac:dyDescent="0.2">
      <c r="A971">
        <v>967</v>
      </c>
      <c r="B971" s="2">
        <f t="shared" ca="1" si="17"/>
        <v>16</v>
      </c>
    </row>
    <row r="972" spans="1:2" x14ac:dyDescent="0.2">
      <c r="A972">
        <v>968</v>
      </c>
      <c r="B972" s="2">
        <f t="shared" ca="1" si="17"/>
        <v>20</v>
      </c>
    </row>
    <row r="973" spans="1:2" x14ac:dyDescent="0.2">
      <c r="A973">
        <v>969</v>
      </c>
      <c r="B973" s="2">
        <f t="shared" ca="1" si="17"/>
        <v>19</v>
      </c>
    </row>
    <row r="974" spans="1:2" x14ac:dyDescent="0.2">
      <c r="A974">
        <v>970</v>
      </c>
      <c r="B974" s="2">
        <f t="shared" ca="1" si="17"/>
        <v>11</v>
      </c>
    </row>
    <row r="975" spans="1:2" x14ac:dyDescent="0.2">
      <c r="A975">
        <v>971</v>
      </c>
      <c r="B975" s="2">
        <f t="shared" ca="1" si="17"/>
        <v>16</v>
      </c>
    </row>
    <row r="976" spans="1:2" x14ac:dyDescent="0.2">
      <c r="A976">
        <v>972</v>
      </c>
      <c r="B976" s="2">
        <f t="shared" ca="1" si="17"/>
        <v>15</v>
      </c>
    </row>
    <row r="977" spans="1:2" x14ac:dyDescent="0.2">
      <c r="A977">
        <v>973</v>
      </c>
      <c r="B977" s="2">
        <f t="shared" ca="1" si="17"/>
        <v>10</v>
      </c>
    </row>
    <row r="978" spans="1:2" x14ac:dyDescent="0.2">
      <c r="A978">
        <v>974</v>
      </c>
      <c r="B978" s="2">
        <f t="shared" ca="1" si="17"/>
        <v>12</v>
      </c>
    </row>
    <row r="979" spans="1:2" x14ac:dyDescent="0.2">
      <c r="A979">
        <v>975</v>
      </c>
      <c r="B979" s="2">
        <f t="shared" ca="1" si="17"/>
        <v>17</v>
      </c>
    </row>
    <row r="980" spans="1:2" x14ac:dyDescent="0.2">
      <c r="A980">
        <v>976</v>
      </c>
      <c r="B980" s="2">
        <f t="shared" ca="1" si="17"/>
        <v>20</v>
      </c>
    </row>
    <row r="981" spans="1:2" x14ac:dyDescent="0.2">
      <c r="A981">
        <v>977</v>
      </c>
      <c r="B981" s="2">
        <f t="shared" ca="1" si="17"/>
        <v>13</v>
      </c>
    </row>
    <row r="982" spans="1:2" x14ac:dyDescent="0.2">
      <c r="A982">
        <v>978</v>
      </c>
      <c r="B982" s="2">
        <f t="shared" ca="1" si="17"/>
        <v>16</v>
      </c>
    </row>
    <row r="983" spans="1:2" x14ac:dyDescent="0.2">
      <c r="A983">
        <v>979</v>
      </c>
      <c r="B983" s="2">
        <f t="shared" ca="1" si="17"/>
        <v>10</v>
      </c>
    </row>
    <row r="984" spans="1:2" x14ac:dyDescent="0.2">
      <c r="A984">
        <v>980</v>
      </c>
      <c r="B984" s="2">
        <f t="shared" ca="1" si="17"/>
        <v>18</v>
      </c>
    </row>
    <row r="985" spans="1:2" x14ac:dyDescent="0.2">
      <c r="A985">
        <v>981</v>
      </c>
      <c r="B985" s="2">
        <f t="shared" ca="1" si="17"/>
        <v>20</v>
      </c>
    </row>
    <row r="986" spans="1:2" x14ac:dyDescent="0.2">
      <c r="A986">
        <v>982</v>
      </c>
      <c r="B986" s="2">
        <f t="shared" ca="1" si="17"/>
        <v>14</v>
      </c>
    </row>
    <row r="987" spans="1:2" x14ac:dyDescent="0.2">
      <c r="A987">
        <v>983</v>
      </c>
      <c r="B987" s="2">
        <f t="shared" ca="1" si="17"/>
        <v>13</v>
      </c>
    </row>
    <row r="988" spans="1:2" x14ac:dyDescent="0.2">
      <c r="A988">
        <v>984</v>
      </c>
      <c r="B988" s="2">
        <f t="shared" ca="1" si="17"/>
        <v>20</v>
      </c>
    </row>
    <row r="989" spans="1:2" x14ac:dyDescent="0.2">
      <c r="A989">
        <v>985</v>
      </c>
      <c r="B989" s="2">
        <f t="shared" ca="1" si="17"/>
        <v>19</v>
      </c>
    </row>
    <row r="990" spans="1:2" x14ac:dyDescent="0.2">
      <c r="A990">
        <v>986</v>
      </c>
      <c r="B990" s="2">
        <f t="shared" ca="1" si="17"/>
        <v>19</v>
      </c>
    </row>
    <row r="991" spans="1:2" x14ac:dyDescent="0.2">
      <c r="A991">
        <v>987</v>
      </c>
      <c r="B991" s="2">
        <f t="shared" ca="1" si="17"/>
        <v>18</v>
      </c>
    </row>
    <row r="992" spans="1:2" x14ac:dyDescent="0.2">
      <c r="A992">
        <v>988</v>
      </c>
      <c r="B992" s="2">
        <f t="shared" ca="1" si="17"/>
        <v>16</v>
      </c>
    </row>
    <row r="993" spans="1:2" x14ac:dyDescent="0.2">
      <c r="A993">
        <v>989</v>
      </c>
      <c r="B993" s="2">
        <f t="shared" ca="1" si="17"/>
        <v>12</v>
      </c>
    </row>
    <row r="994" spans="1:2" x14ac:dyDescent="0.2">
      <c r="A994">
        <v>990</v>
      </c>
      <c r="B994" s="2">
        <f t="shared" ca="1" si="17"/>
        <v>20</v>
      </c>
    </row>
    <row r="995" spans="1:2" x14ac:dyDescent="0.2">
      <c r="A995">
        <v>991</v>
      </c>
      <c r="B995" s="2">
        <f t="shared" ca="1" si="17"/>
        <v>11</v>
      </c>
    </row>
    <row r="996" spans="1:2" x14ac:dyDescent="0.2">
      <c r="A996">
        <v>992</v>
      </c>
      <c r="B996" s="2">
        <f t="shared" ca="1" si="17"/>
        <v>12</v>
      </c>
    </row>
    <row r="997" spans="1:2" x14ac:dyDescent="0.2">
      <c r="A997">
        <v>993</v>
      </c>
      <c r="B997" s="2">
        <f t="shared" ca="1" si="17"/>
        <v>19</v>
      </c>
    </row>
    <row r="998" spans="1:2" x14ac:dyDescent="0.2">
      <c r="A998">
        <v>994</v>
      </c>
      <c r="B998" s="2">
        <f t="shared" ca="1" si="17"/>
        <v>14</v>
      </c>
    </row>
    <row r="999" spans="1:2" x14ac:dyDescent="0.2">
      <c r="A999">
        <v>995</v>
      </c>
      <c r="B999" s="2">
        <f t="shared" ca="1" si="17"/>
        <v>19</v>
      </c>
    </row>
    <row r="1000" spans="1:2" x14ac:dyDescent="0.2">
      <c r="A1000">
        <v>996</v>
      </c>
      <c r="B1000" s="2">
        <f t="shared" ca="1" si="17"/>
        <v>15</v>
      </c>
    </row>
    <row r="1001" spans="1:2" x14ac:dyDescent="0.2">
      <c r="A1001">
        <v>997</v>
      </c>
      <c r="B1001" s="2">
        <f t="shared" ca="1" si="17"/>
        <v>18</v>
      </c>
    </row>
    <row r="1002" spans="1:2" x14ac:dyDescent="0.2">
      <c r="A1002">
        <v>998</v>
      </c>
      <c r="B1002" s="2">
        <f t="shared" ca="1" si="17"/>
        <v>20</v>
      </c>
    </row>
    <row r="1003" spans="1:2" x14ac:dyDescent="0.2">
      <c r="A1003">
        <v>999</v>
      </c>
      <c r="B1003" s="2">
        <f t="shared" ca="1" si="17"/>
        <v>19</v>
      </c>
    </row>
    <row r="1004" spans="1:2" x14ac:dyDescent="0.2">
      <c r="A1004">
        <v>1000</v>
      </c>
      <c r="B1004" s="2">
        <f t="shared" ca="1" si="17"/>
        <v>12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About</vt:lpstr>
      <vt:lpstr>Variables</vt:lpstr>
      <vt:lpstr>Forecast Baseline</vt:lpstr>
      <vt:lpstr>Simulations</vt:lpstr>
      <vt:lpstr>Results</vt:lpstr>
      <vt:lpstr>Normal Distribution Example</vt:lpstr>
      <vt:lpstr>Uniform Distribution Example</vt:lpstr>
      <vt:lpstr>EOY_Food</vt:lpstr>
      <vt:lpstr>EOY_Other</vt:lpstr>
      <vt:lpstr>EOY_Retail</vt:lpstr>
      <vt:lpstr>EOY_Services</vt:lpstr>
      <vt:lpstr>LB_Food</vt:lpstr>
      <vt:lpstr>LB_Other</vt:lpstr>
      <vt:lpstr>LB_Retail</vt:lpstr>
      <vt:lpstr>LB_Services</vt:lpstr>
      <vt:lpstr>UB_Food</vt:lpstr>
      <vt:lpstr>UB_Other</vt:lpstr>
      <vt:lpstr>UB_Retail</vt:lpstr>
      <vt:lpstr>UB_Services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Janicek</dc:creator>
  <cp:lastModifiedBy>Chad Janicek</cp:lastModifiedBy>
  <dcterms:created xsi:type="dcterms:W3CDTF">2025-08-12T15:30:15Z</dcterms:created>
  <dcterms:modified xsi:type="dcterms:W3CDTF">2025-08-12T16:39:18Z</dcterms:modified>
</cp:coreProperties>
</file>